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fe75ff1f1619fc2b/Área de Trabalho/Orçamentos/Ração e Maravalha/"/>
    </mc:Choice>
  </mc:AlternateContent>
  <xr:revisionPtr revIDLastSave="2" documentId="8_{8DEBCD2B-CF87-49CC-A806-CEF9365F7211}" xr6:coauthVersionLast="47" xr6:coauthVersionMax="47" xr10:uidLastSave="{A11A8C8F-9B86-4CBD-B5B0-57C8953125EB}"/>
  <bookViews>
    <workbookView xWindow="-120" yWindow="-120" windowWidth="29040" windowHeight="15720" xr2:uid="{00000000-000D-0000-FFFF-FFFF00000000}"/>
  </bookViews>
  <sheets>
    <sheet name="Anexo I-A" sheetId="1" r:id="rId1"/>
    <sheet name="Intervalos" sheetId="2" r:id="rId2"/>
  </sheets>
  <definedNames>
    <definedName name="_xlnm._FilterDatabase" localSheetId="0" hidden="1">'Anexo I-A'!#REF!</definedName>
    <definedName name="_xlnm.Print_Area" localSheetId="0">'Anexo I-A'!$A$1:$J$9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8" i="1"/>
  <c r="G6" i="1"/>
  <c r="J7" i="1"/>
  <c r="J8" i="1"/>
  <c r="J6" i="1" l="1"/>
  <c r="G9" i="1" l="1"/>
</calcChain>
</file>

<file path=xl/sharedStrings.xml><?xml version="1.0" encoding="utf-8"?>
<sst xmlns="http://schemas.openxmlformats.org/spreadsheetml/2006/main" count="36" uniqueCount="31">
  <si>
    <t>PRÓ-REITORIA DE ADMINISTRAÇÃO</t>
  </si>
  <si>
    <t>UNIDADE DE MEDIDA</t>
  </si>
  <si>
    <t>COORDENAÇÃO DE MATERIAIS</t>
  </si>
  <si>
    <t>ANEXO I-A - PLANILHA ESTIMATIVA DE DESCRIÇÃO E PREÇOS</t>
  </si>
  <si>
    <t>DESCRIÇÃO/ ESPECIFICAÇÃO</t>
  </si>
  <si>
    <t>Aberto</t>
  </si>
  <si>
    <t>SUGESTÃO DE CATMAT</t>
  </si>
  <si>
    <t>VALOR TOTAL</t>
  </si>
  <si>
    <t>Diferença Mínima
 de Valores / 
Percentuais de 
Lances</t>
  </si>
  <si>
    <t>Valor Unitário
Estimado (Faixa)</t>
  </si>
  <si>
    <t>0,10%</t>
  </si>
  <si>
    <t>Interpretação</t>
  </si>
  <si>
    <t>R$ 0,01 - R$ 5,00 =&gt; R$ 0,01</t>
  </si>
  <si>
    <t>R$ 5,01 - R$ 10,00 =&gt; R$ 0,02</t>
  </si>
  <si>
    <t>R$ 10,01 - R$ 20,00 =&gt; R$ 0,03</t>
  </si>
  <si>
    <t>R$ 20,01 - R$ 50,00 =&gt; R$ 0,05</t>
  </si>
  <si>
    <t>R$ 50,01 - R$ 100,00 =&gt; R$ 0,10</t>
  </si>
  <si>
    <t>Acima de R$ 100,00 =&gt; 0,10%</t>
  </si>
  <si>
    <t>VALOR UNITÁRIO</t>
  </si>
  <si>
    <t xml:space="preserve">QUANTIDADE </t>
  </si>
  <si>
    <t>MODO DE DISPUTA</t>
  </si>
  <si>
    <t>INTERVALO LANCES</t>
  </si>
  <si>
    <t>EXCLUSIVO ME/EPP</t>
  </si>
  <si>
    <t>ITEM</t>
  </si>
  <si>
    <r>
      <rPr>
        <b/>
        <sz val="8"/>
        <color theme="1"/>
        <rFont val="Calibri"/>
        <family val="2"/>
        <scheme val="minor"/>
      </rPr>
      <t>RAÇÃO PELETIZADA CR-1 PARA CAMUNDONGOS, RATOS E HAMSTERS – IRRADIADA – MARCA NUVILAB</t>
    </r>
    <r>
      <rPr>
        <sz val="8"/>
        <color theme="1"/>
        <rFont val="Calibri"/>
        <family val="2"/>
        <scheme val="minor"/>
      </rPr>
      <t xml:space="preserve">
- Marca NUVILAB
- COMPOSTA DE:
Milho integral moído, farelo de soja, farelo de trigo, carbonato de cálcio, fosfato bicálcico
cloreto de sódio, óleo vegetal, vitamina A, vitamina D3, vitamina E, vitamina K3, vitamina
B1, vitamina B2, vitamina B6, vitamina B12, niacina, pantotenato de cálcio, ácido fólico, biotina, cloreto de colina, sulfato de ferro, monóxido de manganês, óxido de cobre, iodato de cálcio, selenito de sódio, sulfato de cobalto, lisina, metionina, BHT.
- NÍVEIS DE GARANTIA POR KILOGRAMA DO PRODUTO:
Umidade (máx.) 125 g/kg - Proteína Bruta (min.) 220 g/kg - Extrato Etéreo (min.) 50 g/kg - Material Mineral (max.) 90 g/kg - Matéria Fibrosa (max.) 70 g/kg - Cálcio (min-máx.) 10 a 14 g/kg - Fósforo (min.) 6.000 mg/kg.
- SUPLEMENTAÇÃO POR QUILO NÃO MENOS QUE:
VITAMINAS:
Vitamina A (mín) 13.000 UI/kg; vitamina D3 (mín) 2.000 UI/kg; vitamina E (mín) 34UI/kg; vitamina K3 (mín) 3 mg/kg; vitamina B1 (mín) 5 mg/kg; vitamina B2 (mín) 6 mg/kg; vitamina B6 (mín) 7 mg/kg; vitamina B12 (mín) 22 mcg/kg; niacina (mín) 60 mg/kg; ácido pantotênico (mín) 21 mg/kg; ácido fólico (mín) 1 mg/kg; biotina (mín) 0,05 mg/kg; colina (mín) 1.900 mg/kg.
- MINERAIS:
Sódio (mín) 2.700 mg/kg; ferro (mín) 50 mg/kg; manganês (mín) 60 mg/kg; zinco (mín) 60 mg/kg; cobre (mín) 10 mg/kg; iodo (mín) 2 mg/kg; selênio (mín) 0,05 mg/kg, cobalto (mín) 1,5 mg/kg; flúor (max) 60 mg/kg. Aminoácidos: Lisina (mín) 12 g/kg; metionina (mín) 4.000 mg/kg. Aditivos: BHT 100 mg/kg.
- Pellet medindo de 15 a 16 mm de diâmetro, 30 a 40 mm de comprimento, alto grau de compactação resistente ao manejo evitando fragmentação. Dose de Irradiação: 10 kgy.
- Não conter eventuais substitutivos.
- Validade de 6 meses.</t>
    </r>
  </si>
  <si>
    <t>Saco com 20kg</t>
  </si>
  <si>
    <t>NÃO</t>
  </si>
  <si>
    <r>
      <rPr>
        <b/>
        <sz val="8"/>
        <color theme="1"/>
        <rFont val="Calibri"/>
        <family val="2"/>
        <scheme val="minor"/>
      </rPr>
      <t>RAÇÃO PELETIZADA CR-1 PARA CAMUNDONGOS, RATOS E HAMSTERS – MARCA NUVILAB</t>
    </r>
    <r>
      <rPr>
        <sz val="8"/>
        <color theme="1"/>
        <rFont val="Calibri"/>
        <family val="2"/>
        <scheme val="minor"/>
      </rPr>
      <t xml:space="preserve">
- Marca NUVILAB
- COMPOSTA DE:
Milho integral moído, farelo de soja, farelo de trigo, carbonato de cálcio, fosfato bicálcico, cloreto de sódio (sal comum), vitamina A, vitamina D3, vitamina E, vitamina K3, vitamina B1, vitamina B2, vitamina B6, vitamina B12, niacina, pantotenato de cálcio, ácido fólico,
biotina, cloreto de colina, sulfato de ferro, monóxido de manganês, óxido de cobre, iodato de cálcio, selenito de sódio, sulfato de cobalto, lisina, metionina, BHT.
- NÍVEIS DE GARANTIA POR KILOGRAMA DO PRODUTO:
Umidade (máx.) 125 g/kg - Proteína Bruta (min.) 220 g/kg - Extrato Etéreo (min.) 50 g/kg - Material Mineral (max.) 90 g/kg - Matéria Fibrosa (max.) 70 g/kg - Cálcio (min-máx.) 10 a 14 g/kg - Fósforo (min.) 8.000 mg/kg.
- SUPLEMENTAÇÃO POR QUILO NÃO MENOS QUE:
VITAMINAS:
Vitamina A 13.000 UI/kg; Vitamina D3 (mín) 2.000 UI/kg; vitamina E (mín) 34 UI/kg; vitamina K3 (mín) 3 mg/kg; vitamina B1 (mín) 5 mg/kg; vitamina B2 (mín) 6 mg/kg; vitamina B6 (mín) 7 mg/kg; vitamina B12 (mín) 22 mcg/kg; niacina (mín) 60 mg/kg; ácido pantotênico (mín) 20 mg/kg; ácido fólico (mín) 1 mg/kg; biotina (mín) 0,05 mg/kg; colina (mín) 1.900 mg/kg.
MICROELEMENTOS MINERAIS:
Sódio (mín) 2.700 mg/kg; Ferro (mín) 50 mg/kg; manganês 60 mg/kg; zinco (mín) 60 mg/kg; cobre (mín) 10 mg/kg; iodo (mín) 2 mg/kg; selênio (mín) 0,05 mg/kg; cobalto (mín) 1,5 mg/kg. Flúor (máx) 80 mg/kg. AMINOÁCIDOS: 4.000 mg/kg. ADITIVOS: BHT 100 mg/kg.
- Pellet medindo de 15 a 16 mm de diâmetro, 30 a 40 mm de comprimento, alto grau de
compactação resistente ao manejo evitando fragmentação.
- Não conter eventuais substitutivos.
- Validade de 6 meses.</t>
    </r>
  </si>
  <si>
    <r>
      <rPr>
        <b/>
        <sz val="8"/>
        <color theme="1"/>
        <rFont val="Calibri"/>
        <family val="2"/>
        <scheme val="minor"/>
      </rPr>
      <t xml:space="preserve">MARAVALHA DE PINUS ELLIOTTII </t>
    </r>
    <r>
      <rPr>
        <sz val="8"/>
        <color theme="1"/>
        <rFont val="Calibri"/>
        <family val="2"/>
        <scheme val="minor"/>
      </rPr>
      <t xml:space="preserve">
- Saco de 5Kg
- Branca, sem pó, sem contaminantes químicos, sem odor, madeira enfornada (seca em forno a temperatura de 130o) com espessura específica para animais transgênicos e imunodeficientes de laboratórios (no máximo 1mm). 
- Embalagem em saco de ráfia duplo, com alta impermeabilidade, impedindo a umidade do produto. Poderá ser autoclavada ou irradiada.
- Teor de umidade médio: 12,4%
- Coeficiente de variação: 0,9%</t>
    </r>
  </si>
  <si>
    <t>Saco com 5kg</t>
  </si>
  <si>
    <t>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</si>
</sst>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R$-416]\ * #,##0.00_-;\-[$R$-416]\ * #,##0.00_-;_-[$R$-416]\ * &quot;-&quot;??_-;_-@_-"/>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b/>
      <sz val="11"/>
      <color theme="1"/>
      <name val="Calibri"/>
      <family val="2"/>
      <scheme val="minor"/>
    </font>
    <font>
      <sz val="8"/>
      <name val="Calibri"/>
      <family val="2"/>
      <scheme val="minor"/>
    </font>
  </fonts>
  <fills count="6">
    <fill>
      <patternFill patternType="none"/>
    </fill>
    <fill>
      <patternFill patternType="gray125"/>
    </fill>
    <fill>
      <patternFill patternType="solid">
        <fgColor rgb="FF8DB3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44" fontId="6" fillId="2" borderId="1" xfId="1" applyFont="1" applyFill="1" applyBorder="1" applyAlignment="1">
      <alignment horizontal="center" vertical="center" wrapText="1"/>
    </xf>
    <xf numFmtId="44" fontId="0" fillId="0" borderId="1" xfId="1" applyFont="1" applyBorder="1" applyAlignment="1">
      <alignment horizontal="center" vertical="center"/>
    </xf>
    <xf numFmtId="44" fontId="3" fillId="0" borderId="1" xfId="1" applyFont="1" applyBorder="1" applyAlignment="1">
      <alignment horizontal="center" vertical="center"/>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right" vertical="center"/>
    </xf>
    <xf numFmtId="0" fontId="4" fillId="0" borderId="0" xfId="0" applyFont="1"/>
    <xf numFmtId="0" fontId="9" fillId="5" borderId="1" xfId="0" applyFont="1" applyFill="1" applyBorder="1" applyAlignment="1">
      <alignment horizontal="center" vertical="center" wrapText="1"/>
    </xf>
    <xf numFmtId="44" fontId="9" fillId="5" borderId="1" xfId="1" applyFont="1" applyFill="1" applyBorder="1" applyAlignment="1">
      <alignment vertical="center" wrapText="1"/>
    </xf>
    <xf numFmtId="164" fontId="9" fillId="5" borderId="1" xfId="0" applyNumberFormat="1" applyFont="1" applyFill="1" applyBorder="1" applyAlignment="1">
      <alignment horizontal="center" vertical="center"/>
    </xf>
    <xf numFmtId="0" fontId="2" fillId="0" borderId="0" xfId="0" applyFont="1" applyAlignment="1">
      <alignment horizontal="center" wrapText="1"/>
    </xf>
    <xf numFmtId="0" fontId="4" fillId="0" borderId="1" xfId="0" applyFont="1" applyBorder="1" applyAlignment="1">
      <alignment vertical="center" wrapText="1"/>
    </xf>
    <xf numFmtId="44" fontId="4" fillId="0" borderId="1" xfId="1" applyFont="1" applyBorder="1" applyAlignment="1">
      <alignmen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
  <sheetViews>
    <sheetView tabSelected="1" zoomScaleNormal="100" zoomScaleSheetLayoutView="80" workbookViewId="0">
      <selection sqref="A1:J9"/>
    </sheetView>
  </sheetViews>
  <sheetFormatPr defaultColWidth="9.140625" defaultRowHeight="12.75" x14ac:dyDescent="0.2"/>
  <cols>
    <col min="1" max="1" width="5.140625" style="2" customWidth="1"/>
    <col min="2" max="2" width="49.5703125" style="2" customWidth="1"/>
    <col min="3" max="3" width="9" style="2" customWidth="1"/>
    <col min="4" max="4" width="10.42578125" style="3" bestFit="1" customWidth="1"/>
    <col min="5" max="5" width="9.140625" style="4" customWidth="1"/>
    <col min="6" max="6" width="9.28515625" style="4" bestFit="1" customWidth="1"/>
    <col min="7" max="7" width="11.28515625" style="4" bestFit="1" customWidth="1"/>
    <col min="8" max="8" width="8.140625" style="4" customWidth="1"/>
    <col min="9" max="9" width="7.140625" style="7" bestFit="1" customWidth="1"/>
    <col min="10" max="10" width="8" style="4" bestFit="1" customWidth="1"/>
    <col min="11" max="11" width="16.28515625" style="1" customWidth="1"/>
    <col min="12" max="13" width="9.140625" style="1"/>
    <col min="14" max="14" width="21.85546875" style="1" customWidth="1"/>
    <col min="15" max="15" width="20.28515625" style="1" customWidth="1"/>
    <col min="16" max="16384" width="9.140625" style="1"/>
  </cols>
  <sheetData>
    <row r="1" spans="1:10" ht="12.75" customHeight="1" x14ac:dyDescent="0.2">
      <c r="A1" s="20" t="s">
        <v>0</v>
      </c>
      <c r="B1" s="20"/>
      <c r="C1" s="20"/>
      <c r="D1" s="20"/>
      <c r="E1" s="20"/>
      <c r="F1" s="20"/>
      <c r="G1" s="20"/>
      <c r="H1" s="20"/>
      <c r="I1" s="20"/>
      <c r="J1" s="20"/>
    </row>
    <row r="2" spans="1:10" ht="12.75" customHeight="1" x14ac:dyDescent="0.2">
      <c r="A2" s="20" t="s">
        <v>2</v>
      </c>
      <c r="B2" s="20"/>
      <c r="C2" s="20"/>
      <c r="D2" s="20"/>
      <c r="E2" s="20"/>
      <c r="F2" s="20"/>
      <c r="G2" s="20"/>
      <c r="H2" s="20"/>
      <c r="I2" s="20"/>
      <c r="J2" s="20"/>
    </row>
    <row r="3" spans="1:10" ht="12.75" customHeight="1" x14ac:dyDescent="0.2">
      <c r="A3" s="20" t="s">
        <v>3</v>
      </c>
      <c r="B3" s="20"/>
      <c r="C3" s="20"/>
      <c r="D3" s="20"/>
      <c r="E3" s="20"/>
      <c r="F3" s="20"/>
      <c r="G3" s="20"/>
      <c r="H3" s="20"/>
      <c r="I3" s="20"/>
      <c r="J3" s="20"/>
    </row>
    <row r="5" spans="1:10" ht="33.75" x14ac:dyDescent="0.2">
      <c r="A5" s="5" t="s">
        <v>23</v>
      </c>
      <c r="B5" s="6" t="s">
        <v>4</v>
      </c>
      <c r="C5" s="6" t="s">
        <v>6</v>
      </c>
      <c r="D5" s="6" t="s">
        <v>1</v>
      </c>
      <c r="E5" s="6" t="s">
        <v>19</v>
      </c>
      <c r="F5" s="6" t="s">
        <v>18</v>
      </c>
      <c r="G5" s="6" t="s">
        <v>7</v>
      </c>
      <c r="H5" s="6" t="s">
        <v>22</v>
      </c>
      <c r="I5" s="6" t="s">
        <v>20</v>
      </c>
      <c r="J5" s="6" t="s">
        <v>21</v>
      </c>
    </row>
    <row r="6" spans="1:10" s="16" customFormat="1" ht="405" x14ac:dyDescent="0.2">
      <c r="A6" s="17">
        <v>1</v>
      </c>
      <c r="B6" s="21" t="s">
        <v>24</v>
      </c>
      <c r="C6" s="21">
        <v>276432</v>
      </c>
      <c r="D6" s="21" t="s">
        <v>25</v>
      </c>
      <c r="E6" s="21">
        <v>260</v>
      </c>
      <c r="F6" s="22">
        <v>396</v>
      </c>
      <c r="G6" s="18">
        <f>E6*F6</f>
        <v>102960</v>
      </c>
      <c r="H6" s="18" t="s">
        <v>26</v>
      </c>
      <c r="I6" s="8" t="s">
        <v>5</v>
      </c>
      <c r="J6" s="19" t="str">
        <f>VLOOKUP(F6, Intervalos!$B$3:$C$8,2,TRUE)</f>
        <v>0,10%</v>
      </c>
    </row>
    <row r="7" spans="1:10" s="16" customFormat="1" ht="393.75" x14ac:dyDescent="0.2">
      <c r="A7" s="17">
        <v>2</v>
      </c>
      <c r="B7" s="21" t="s">
        <v>27</v>
      </c>
      <c r="C7" s="21">
        <v>311337</v>
      </c>
      <c r="D7" s="21" t="s">
        <v>25</v>
      </c>
      <c r="E7" s="21">
        <v>520</v>
      </c>
      <c r="F7" s="22">
        <v>354.37</v>
      </c>
      <c r="G7" s="18">
        <f t="shared" ref="G7:G8" si="0">E7*F7</f>
        <v>184272.4</v>
      </c>
      <c r="H7" s="18" t="s">
        <v>26</v>
      </c>
      <c r="I7" s="8" t="s">
        <v>5</v>
      </c>
      <c r="J7" s="19" t="str">
        <f>VLOOKUP(F7, Intervalos!$B$3:$C$8,2,TRUE)</f>
        <v>0,10%</v>
      </c>
    </row>
    <row r="8" spans="1:10" s="16" customFormat="1" ht="123.75" x14ac:dyDescent="0.2">
      <c r="A8" s="17">
        <v>3</v>
      </c>
      <c r="B8" s="21" t="s">
        <v>28</v>
      </c>
      <c r="C8" s="21">
        <v>256915</v>
      </c>
      <c r="D8" s="21" t="s">
        <v>29</v>
      </c>
      <c r="E8" s="21">
        <v>1300</v>
      </c>
      <c r="F8" s="22">
        <v>49.5</v>
      </c>
      <c r="G8" s="18">
        <f t="shared" si="0"/>
        <v>64350</v>
      </c>
      <c r="H8" s="18" t="s">
        <v>30</v>
      </c>
      <c r="I8" s="8" t="s">
        <v>5</v>
      </c>
      <c r="J8" s="19">
        <f>VLOOKUP(F8, Intervalos!$B$3:$C$8,2,TRUE)</f>
        <v>0.05</v>
      </c>
    </row>
    <row r="9" spans="1:10" ht="22.5" x14ac:dyDescent="0.2">
      <c r="F9" s="6" t="s">
        <v>7</v>
      </c>
      <c r="G9" s="9">
        <f>SUM(G6:G8)</f>
        <v>351582.4</v>
      </c>
    </row>
  </sheetData>
  <mergeCells count="3">
    <mergeCell ref="A1:J1"/>
    <mergeCell ref="A2:J2"/>
    <mergeCell ref="A3:J3"/>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XX/2024 
&amp;R&amp;G</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A44FF-836B-4AD3-983B-AAB120C3AFFF}">
  <dimension ref="A1:F9"/>
  <sheetViews>
    <sheetView workbookViewId="0">
      <selection activeCell="C3" sqref="C3"/>
    </sheetView>
  </sheetViews>
  <sheetFormatPr defaultColWidth="0" defaultRowHeight="15" zeroHeight="1" x14ac:dyDescent="0.25"/>
  <cols>
    <col min="1" max="1" width="2.42578125" customWidth="1"/>
    <col min="2" max="2" width="12.85546875" customWidth="1"/>
    <col min="3" max="3" width="17.7109375" customWidth="1"/>
    <col min="4" max="4" width="3.140625" customWidth="1"/>
    <col min="5" max="5" width="27" customWidth="1"/>
    <col min="6" max="6" width="4" customWidth="1"/>
    <col min="7" max="16384" width="9.140625" hidden="1"/>
  </cols>
  <sheetData>
    <row r="1" spans="2:5" ht="10.5" customHeight="1" x14ac:dyDescent="0.25"/>
    <row r="2" spans="2:5" ht="63" customHeight="1" x14ac:dyDescent="0.25">
      <c r="B2" s="12" t="s">
        <v>9</v>
      </c>
      <c r="C2" s="12" t="s">
        <v>8</v>
      </c>
      <c r="E2" s="13" t="s">
        <v>11</v>
      </c>
    </row>
    <row r="3" spans="2:5" x14ac:dyDescent="0.25">
      <c r="B3" s="11">
        <v>0.01</v>
      </c>
      <c r="C3" s="10">
        <v>0.01</v>
      </c>
      <c r="E3" s="14" t="s">
        <v>12</v>
      </c>
    </row>
    <row r="4" spans="2:5" x14ac:dyDescent="0.25">
      <c r="B4" s="10">
        <v>5</v>
      </c>
      <c r="C4" s="10">
        <v>0.02</v>
      </c>
      <c r="E4" s="14" t="s">
        <v>13</v>
      </c>
    </row>
    <row r="5" spans="2:5" x14ac:dyDescent="0.25">
      <c r="B5" s="10">
        <v>10</v>
      </c>
      <c r="C5" s="10">
        <v>0.03</v>
      </c>
      <c r="E5" s="14" t="s">
        <v>14</v>
      </c>
    </row>
    <row r="6" spans="2:5" x14ac:dyDescent="0.25">
      <c r="B6" s="10">
        <v>20</v>
      </c>
      <c r="C6" s="10">
        <v>0.05</v>
      </c>
      <c r="E6" s="14" t="s">
        <v>15</v>
      </c>
    </row>
    <row r="7" spans="2:5" x14ac:dyDescent="0.25">
      <c r="B7" s="10">
        <v>50</v>
      </c>
      <c r="C7" s="10">
        <v>0.1</v>
      </c>
      <c r="E7" s="14" t="s">
        <v>16</v>
      </c>
    </row>
    <row r="8" spans="2:5" x14ac:dyDescent="0.25">
      <c r="B8" s="10">
        <v>100</v>
      </c>
      <c r="C8" s="15" t="s">
        <v>10</v>
      </c>
      <c r="E8" s="14" t="s">
        <v>17</v>
      </c>
    </row>
    <row r="9" spans="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Anexo I-A</vt:lpstr>
      <vt:lpstr>Intervalos</vt:lpstr>
      <vt:lpstr>'Anexo 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Julio Cesar Queiroz Penha</cp:lastModifiedBy>
  <cp:lastPrinted>2024-03-18T15:02:38Z</cp:lastPrinted>
  <dcterms:created xsi:type="dcterms:W3CDTF">2019-07-30T23:05:19Z</dcterms:created>
  <dcterms:modified xsi:type="dcterms:W3CDTF">2024-03-18T15:02:42Z</dcterms:modified>
</cp:coreProperties>
</file>