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Arquivos secretaria e pregão\Pregoeira\PE_40_2023_MATERIAL HOSPITALAR USO GERAL\Minuta\"/>
    </mc:Choice>
  </mc:AlternateContent>
  <xr:revisionPtr revIDLastSave="0" documentId="13_ncr:1_{CE257805-97BB-4DBD-AAA4-373E9EA0E1EE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Folha1!$A$1:$K$105</definedName>
  </definedNames>
  <calcPr calcId="181029"/>
</workbook>
</file>

<file path=xl/calcChain.xml><?xml version="1.0" encoding="utf-8"?>
<calcChain xmlns="http://schemas.openxmlformats.org/spreadsheetml/2006/main">
  <c r="K44" i="1" l="1"/>
  <c r="K45" i="1"/>
  <c r="K46" i="1"/>
  <c r="K47" i="1"/>
  <c r="K49" i="1"/>
  <c r="K50" i="1"/>
  <c r="K54" i="1"/>
  <c r="K56" i="1"/>
  <c r="K59" i="1"/>
  <c r="K60" i="1"/>
  <c r="K61" i="1"/>
  <c r="K62" i="1"/>
  <c r="K63" i="1"/>
  <c r="K65" i="1"/>
  <c r="K67" i="1"/>
  <c r="K68" i="1"/>
  <c r="K69" i="1"/>
  <c r="K70" i="1"/>
  <c r="K71" i="1"/>
  <c r="K72" i="1"/>
  <c r="K73" i="1"/>
  <c r="K74" i="1"/>
  <c r="K75" i="1"/>
  <c r="K77" i="1"/>
  <c r="K79" i="1"/>
  <c r="K80" i="1"/>
  <c r="K81" i="1"/>
  <c r="K82" i="1"/>
  <c r="K86" i="1"/>
  <c r="K87" i="1"/>
  <c r="K88" i="1"/>
  <c r="K89" i="1"/>
  <c r="K90" i="1"/>
  <c r="K91" i="1"/>
  <c r="K92" i="1"/>
  <c r="K95" i="1"/>
  <c r="K97" i="1"/>
  <c r="K98" i="1"/>
  <c r="K10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K7" i="1" l="1"/>
  <c r="K8" i="1"/>
  <c r="K9" i="1"/>
  <c r="K10" i="1"/>
  <c r="K11" i="1"/>
  <c r="K13" i="1"/>
  <c r="K14" i="1"/>
  <c r="K17" i="1"/>
  <c r="K19" i="1"/>
  <c r="K20" i="1"/>
  <c r="K21" i="1"/>
  <c r="K22" i="1"/>
  <c r="K23" i="1"/>
  <c r="K25" i="1"/>
  <c r="K26" i="1"/>
  <c r="K27" i="1"/>
  <c r="K29" i="1"/>
  <c r="K30" i="1"/>
  <c r="K32" i="1"/>
  <c r="K33" i="1"/>
  <c r="K36" i="1"/>
  <c r="K38" i="1"/>
  <c r="K39" i="1"/>
  <c r="K40" i="1"/>
  <c r="K41" i="1"/>
  <c r="K42" i="1"/>
  <c r="K4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K6" i="1" l="1"/>
  <c r="G6" i="1" l="1"/>
  <c r="G104" i="1" s="1"/>
</calcChain>
</file>

<file path=xl/sharedStrings.xml><?xml version="1.0" encoding="utf-8"?>
<sst xmlns="http://schemas.openxmlformats.org/spreadsheetml/2006/main" count="505" uniqueCount="157">
  <si>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</si>
  <si>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</si>
  <si>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</si>
  <si>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</si>
  <si>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</si>
  <si>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</si>
  <si>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</si>
  <si>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</si>
  <si>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</si>
  <si>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</si>
  <si>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</si>
  <si>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</si>
  <si>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</si>
  <si>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</si>
  <si>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</si>
  <si>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Ácido graxos essenciais (AGE).  Fornecimento em frasco com 50ml</t>
  </si>
  <si>
    <t xml:space="preserve">Ácido Peracético em pó - Desinfetante de alto nível. Ácido Peracético 0,2% p/p. Possui eficácia garantida e comprovada contra bactérias, esporos, fungos, vírus e mycobacterium terrae avium. Composição: percarbonato de sódio monoidratado TAED (tetra-acetil etileno diamina) + adjuvante e tensoativo. Indicação: limpeza e desinfecção de equipamentos em geral, materiais inalatórios, endoscópio, tubos corrugados, kits de nebulização ou micronebulização ou macronebulização, látex, acrílicos, entre outros. </t>
  </si>
  <si>
    <t>Álcool Iodado 0,1%, antisséptico tópico, utilizado em curativos no tratamento de feridas.Iodo a 0,1% em álcool etílico 50% (v/v). Frasco 1L</t>
  </si>
  <si>
    <t>Álcool isopropílico a 70% para assepsia, swab. Caixa com 100 unidades</t>
  </si>
  <si>
    <t>Algodão Ortopédico, atadura, 10cmx1,8m. Elaborada a partir de fibras 100% de algodão crú. Hidrófobo ( não absorve água ). Uso: Auxiliar de procedimentos em imobilização ortopédica, para acolchoamento e proteção entre a pele e o imobilizador. Fornecimento em pacote com 12 unidades.</t>
  </si>
  <si>
    <t>ALGODÃO, HIDRÓFILO, EM MANTAS, ALVEJADO, PURIFICADO, ISENTO DE IMPUREZAS, ENROLADO EM PAPEL APROPRIADO, NÃO ESTÉRIL, EMBALAGEM INDIVIDUAL DE 500G</t>
  </si>
  <si>
    <t>Antisséptico tópico a base de polivinil pirrolidona iodo (PVP-I) 10% em solução aquosa, equivalente a 1% de iodo ativo, frasco 1L</t>
  </si>
  <si>
    <t>BANDAGEM ELÁSTICA, NÃO TECIDO POROSO, AUTO-ADERENTE, 50 MM, 4,5 M, COM COR, COM FIBRAS ELÁSTICAS</t>
  </si>
  <si>
    <t>BANDAGEM ELÁSTICA, NÃO TECIDO POROSO, AUTO-ADERENTE, 75 MM, 4,5 M, COM COR, COM FIBRAS ELÁSTICAS</t>
  </si>
  <si>
    <t>Bandeja, material aço inoxidável, tipo lisa, dimensões cerca de 30 x 20 x 5, esterilizável</t>
  </si>
  <si>
    <t>Bocal para espirometria em papelão resistente: com fina película plastificada na parte exterior, que aumenta o conforto do exame de espirometria pois evita que os lábios fiquem colados no bocal; embalagem plástica individual para garantir sua qualidade; agrupados em pacotes que lembram colméias - isso faz com que os bocais ocupem menos espaço, otimizando o transporte e facilitando o armazenamento do seu estoque de material para espirometria; Medidas: 28,00mm Diâmetro Interno x 65,00mm Comprimento – Diâmetro Externo 30,00mm. Embalagem com 100 Unidades</t>
  </si>
  <si>
    <t>BOLSA COLETORA DE HEMODERIVADOS, PVC, COLETA SANGUE, SIMPLES, 500 ML, TUBO DE COLETA, AGULHAS, COM CPDA-1, EM SISTEMA FECHADO, ESTÉRIL,ATÓXICA,APIROGÊNICA</t>
  </si>
  <si>
    <t>Bolsa dupla para coleta de sangue e plaquetas (CPDA-1) cx com 50 unid</t>
  </si>
  <si>
    <t>Braçadeira neonatal de pressão arterial descartável de 1 via - em silicone próprias para medição de pressão arterial não invasiva, livre de latex. Próprio para esfignomanômetro ou monitor. Circunferência entre 3.3-5.6cm</t>
  </si>
  <si>
    <t>Braçadeira neonatal de pressão arterial descartável de 1 via - em silicone próprias para medição de pressão arterial não invasiva, livre de latex. Próprio para esfignomanômetro ou monitor. Circunferência entre 4.2 - 7.1cm</t>
  </si>
  <si>
    <t>Braçadeira neonatal de pressão arterial descartável de 1 via - em silicone próprias para medição de pressão arterial não invasiva, livre de latex. Próprio para esfignomanômetro ou monitor. Circunferência entre 5.4 - 9.1cm</t>
  </si>
  <si>
    <t>Braçadeira neonatal de pressão arterial descartável de 1 via - em silicone próprias para medição de pressão arterial não invasiva, livre de latex. Próprio para esfignomanômetro ou monitor. Circunferência entre 6.9 - 11.7cm</t>
  </si>
  <si>
    <t>Braçadeira neonatal de pressão arterial descartável de 1 via - em silicone próprias para medição de pressão arterial não invasiva, livre de latex. Próprio para esfignomanômetro ou monitor. Circunferência entre 8.9 - 15.0 cm</t>
  </si>
  <si>
    <t>Caixa Térmica 5 Litros com Termômetro Digital de Máximo e Mínimo à prova d’agua -50 até 70 °C Novotest.br NOV-5L. A Caixa Térmica 5 Litros com Termômetro Digital - Novotest.br NOV-5L é fabricada em plástico de alta resistência e internamente revestida de poliuretano, inclusive na tampa, facilitando o seu isolamento térmico. Possui um termômetro externo que mostra a temperatura atual, mínima e máxima do conteúdo sem precisar abri-la. Usado para Medicamentos, Órgãos e Tecidos, Vacinas, Amostras e materiais Biológicos etc. Utilização em práticas de administração e acondicionamento de vacinas.</t>
  </si>
  <si>
    <t>Campo cirúrgico fenestrado, composição de polipropileno, viscose e polietileno, tecido não respirável, alta repelência a fluídos, estéril, 75 x 75 cm, cor azul, com fenestra. Utilização nas aulas práticas de assistência à pacientes cirúrgicos e procedimentos de enfermagem com técnica estéril.</t>
  </si>
  <si>
    <t>Cobertor tamanho casal para uso em leito hospitalar. Cobertor Casal - 1,90x1,60. Utilização em aulas práticas de assistência à pacientes internados, mobilidade, conforto e preparo do leito hospitalar.</t>
  </si>
  <si>
    <t>Colchão Ortopédico Anti-Escaras no tamanho 188 x 90 x 4cm com 28 de densidade. Utilização nas aulas práticas de assistência à pacientes internados, mobilidade, conforto e preparo do leito hospitalar. Colchão caixa de ovo.</t>
  </si>
  <si>
    <t>Coletor de urina sistema fechado 2000ml: Coletor de urina, sistema fechado, estéril, com conector de sonda rígido e conizado, extensor em PVC transparente cristal medindo 1,30 m e diâmetro interno entre 0,7 e 0,9 mm com dispositivo autovedante para coleta de urina. Bolsa coletora de material resistente, branco opaco na face posterior e branco transparente na anterior, graduada válvula antirefluxo e filtro de ar. Pinça para interrupção do fluxo no extensor e no sistema de drenagem. Conter alças plásticas ou cadarço para fixação na beira do leito. Capacidade de 2.000 ml, adulto. Fornecimento em pacote com 100 unidades.</t>
  </si>
  <si>
    <t xml:space="preserve">COLETOR MATERIAL PÉRFURO-CORTANTE, PAPELÃO, 1,5L </t>
  </si>
  <si>
    <t>Coletor perfuro-cortante alça dupla para transporte. produzido de acordo com NBR-13853 - 3 litros</t>
  </si>
  <si>
    <t>Compressa de gaze cristalina 13 fios,100% algodão, tamanho 7,5 x 7,5. Não estéril.</t>
  </si>
  <si>
    <t xml:space="preserve">Conjunto de boleadores - 4 hastes - Conjunto com 04 hastes e 08 ponteiras de tamanhos diferentes em metal. Tamanho: 13,5cm comp. Esferas 19mm e 12mm / 12,6 comp. Esferas 15mm e 10mm /12,1cm compr. Esferas 11mm e 8mm / 11,3 compr. Esferas 7mm e 5mm  </t>
  </si>
  <si>
    <t>Coxim hospitalar para paciente acamado - Rolo de Posicionamento. Rolo de Posicionamento, tamanho pequeno, cor azuL, Courvin náutico sintético: evita a proliferação de fungos e bactérias, facilita a limpeza e possui espessura adequada para atendimento profissional; Espuma ortopédica de alta resiliência: proporciona conforto e possui densidade adequada para suportar o peso corporal durante os exercícios; Espuma com revestimento em tecido sintético, impermeável, fechamento em zíper. Utilização nas aulas práticas de assistência à pacientes internados, mobilidade, conforto e preparo do leito hospitalar.</t>
  </si>
  <si>
    <t>Curativo antimicrobiano de hydrofiber com prata e fibra de reforço tamanho 10 x 10 cm. Hidrofibras. Utilização em práticas de curativos e procedimentos de enfermagem.</t>
  </si>
  <si>
    <t>Curativo de Alginato e Prata, tamanho 15cm x 15cm, composto por espuma de poliuretano com alginato de cálcio e prata 100% ionica</t>
  </si>
  <si>
    <t xml:space="preserve">Curativo pós punção venosa, redondo, estéril. Caixa com 500 unidades </t>
  </si>
  <si>
    <t>Degermante. SOLUÇÃO ANTISSÉPTICA LÍQUIDA A BASE DE CLOREXIDINA 2%. Utilização nas aulas práticas de assistência à pacientes cirúrgicos e procedimentos de enfermagem com técnica estéril.</t>
  </si>
  <si>
    <t>Eletrodo ECG - Adulto - Espuma de poliestireno adesivada hipoalergênica, com aplicação de gel celulose sólido, diretamente em contato com rebite metálico revestido com ABS banhado em Ag/AgCl na base e revestido em inox na parte superior , protegido por uma lâmina de PVC. Pacote com 50 unidades.</t>
  </si>
  <si>
    <t>Eletrodos ECG - Infantil - Espuma de poliestireno adesivada hipoalergênica, com aplicação de gel celulose sólido, diretamente em contato com rebite metálico revestido com ABS banhado em Ag/AgCl na base e revestido em inox na parte superior , protegido por uma lâmina de PVC. Pacote 50 unidades</t>
  </si>
  <si>
    <t>Equipo microgotas com pinça rolete de alta precisão; injetor lateral em “Y’’ com área para rápida assepsia com membrana autocicatrizante ou valvulado; dispositivo de entrada de ar lateral com filtro hidrófobo; câmara de gotejamento com filtro de fluído no</t>
  </si>
  <si>
    <t>Equipo microgotas para solução fotossensível, câmara graduada de capacidade igual ou acima de 150 ml, âmbar, com entrada de ar e filtro hidrófobo e injetor superior, graduação de 1 ml em 1 ml e destaque a cada 5 ml de boa visualização, subcâmara flexível âmbar com microgotejador para 60 mgts/ml; tubo extensor na cor âmbar, em PVC ou polietileno flexível, uniforme; igual ou superior a 1,20 m de comprimento, perfurador do soro tipo lanceta, injetor lateral em “Y’’ com área para rápida assepsia e membrana autocicatrizante ou valvulado; pinça rolete de alta precisão. Conector luer lock reversível. Estéril apirogênico, atóxico e embalado em papel grau cirúrgico.</t>
  </si>
  <si>
    <t>Escova cervical para coleta de material do canal endocervical, estéril. Pacote com 100 unidades _x000D_
CARACTERÍSTICAS TÉCNICAS: Composta de haste plástica cilíndrica com 16 cm e cerdas de nylon com formato levemente cônico com 2 cm de comprimento, no total 18 cm. As cerdas são dispostas em aproximadamente 13 níveis paralelos da base ao ápice, tendo diâmetro maior, determinado pelas cerdas da base do cone, de 0,7 cm e o diâmetro menor, correspondente às cerdas do ápice do cone, de 0,5 cm. ESTERILIDADE Estéril por Óxido Etileno (ETO) EMBALAGEM Estéril: embalada em papel grau cirúrgico e filme de polietileno/polipropileno Embalada individualmente APRESENTAÇÃO 100 unidades</t>
  </si>
  <si>
    <t>Escova com clorexidina a 2% e tensoativo, dupla face</t>
  </si>
  <si>
    <t xml:space="preserve">Escova de degermação cirúrgica. Escova PVPI 10%. Solução com Tensoativos Degermante 10ml. Conjunto esponja-escova com 10ml. </t>
  </si>
  <si>
    <t>ESCOVA, CERDAS EM NYLON, ENDOSCÓPIOS, CONJUNTO C/3 ESCOVAS, 5MM, 7MM E 10 MM, LIMPEZA DE CANULADOS, 40 CM</t>
  </si>
  <si>
    <t>ESPARADRAPO, 100 MM, 4,50 M, IMPERMEÁVEL 1 FACE, MASSA ADESIVA ZNO, RESISTENTE, BRANCA, TECIDO DE ALGODÃO</t>
  </si>
  <si>
    <t>ESPARADRAPO, TECIDO IMPERMEÁVEL, 50 MM, 4,50 M, IMPERMEÁVEL,MASSA ADESIVA DE ZINCO, BRANCA, TECIDO DE ALGODÃO</t>
  </si>
  <si>
    <t>Esponja Hemostática de gelatina de colágeno de origem animal, tamanho 7cm x 5cm x 0,1cm. Fornecimento em caixa com 10 unidades esterilizadas embaladas individualmente</t>
  </si>
  <si>
    <t>Esponja Hemostática de gelatina de colágeno de origem animal, tamanho 8cm x 12,5cm x 1cm. Fornecimento em caixa com 10 unidades esterilizadas embaladas individualmente</t>
  </si>
  <si>
    <t>Esponja Hemostática Filme de gelatina de colágeno de origem animal, tamanho 200 x 70 x 0,5 mm</t>
  </si>
  <si>
    <t>Espuma proteção para pré-moldagem auricular - Espuma proteção para pré-moldagem auricular, molde shell levando espuma impressão, tipo "otoblocks". Tamanho único. Pacote com 50 unidades.</t>
  </si>
  <si>
    <t>Espumas adesivas de poliuretano. Espuma de Poliuretano é constituído por uma espuma de poliuretano, que em contato com a ferida absorve o exsudato devido a disposição da estrutura celular da espuma e sua afinidade pela água ou líquidos corpóreos presentes na ferida, retendo os fluidos do tecido lesado nos poros da espuma. O curativo mantém no leito da ferida umidade adequada, favorecendo o processo de cicatrização, formação do tecido de granulação e epitelização, permitindo a troca do curativo sem afetar o tecido recém-formado. 10x10cm Utilização em práticas de curativos e procedimentos de enfermagem . Embalagem com 10 unidades.</t>
  </si>
  <si>
    <t>Extensão para cateter adaptador curto ou tubo de extensão para catéter de diálise peritoneal com extensão compatível com sistema CAPD/DPA</t>
  </si>
  <si>
    <t>Fita crepe hospitalar 19mm x 50m , indicado para fixação de ataduras, rótulos em sacos, seringas e mamadeiras, fechamento de pacotes de papel e plástico para acondicionamento de utensílios e materiais. - Fita com fina camada impermeabilizante; - Excelente adesividade; - Ideal para uso em hospitais, clínicas, ambulatórios, consultórios e postos de saúde.</t>
  </si>
  <si>
    <t>Fita elástica bandagem terapêutica - kinesio 5cm x 5m - Fita adesiva de padrão ondulado em poliacrilato e substrato de algodão (96%) e elastano (4%); expansível, com película protetora e medida 5cm x 5m. Adesivo-ativado pelo calor. Cores diversas.</t>
  </si>
  <si>
    <t>Fita indicadora para autoclave: 19 mm x 30 M. Fornecimento em rolo de 30m.</t>
  </si>
  <si>
    <t>FRASCO TIPO ALMOTOLIA BICO RETO 250 ML TRANSPARENTE: ALMOTOLIA, MATERIAL EM POLIETILENO (PLÁSTICO), TIPO BICO RETO, LONGO, ESTREITO, COM PROTETOR, TIPO TAMPA E TAMPA EM ROSCA, COR TRANSPARENTE, CAPACIDADE 250 ML.</t>
  </si>
  <si>
    <t xml:space="preserve">Garrote descartável para flebotomia em tiras com comprimento de 36 cm, confeccionado em material livre de látex na cor azul. Caixa com 25 tiras destacáveis. </t>
  </si>
  <si>
    <t>Haltere lingual - 15g, 25g e 50 g - material produzido com poliestireno de alto impacto virgem e atóxico, e apresentado com três pesos distintos: halteres números 1, 2 e 3 (15g, 25g e 50g) respectivamente - variação de +/- 2g).</t>
  </si>
  <si>
    <t>Hastes flexíveis descartáveis, não estéreis, com pontas de algodão hidrófilo antigermes. Fornecimento em caixa com 75 unidades</t>
  </si>
  <si>
    <t xml:space="preserve">Injetor de seringa de impressão para impressões auriculares. Cilindro transparente torna o procedimento de injeção visível e controlável. Material: PC. Embalagem: única caixa (14*5.5*3.8 cm). Ferramenta de tomada de impressão de ouvido profissional, para dispensadores de aparelhos auditivos/diyers iem (monitor de ouvido) </t>
  </si>
  <si>
    <t>LAMINA DE BARBEAR para tricotomia. Fornecimento em caixa com 5 unidades.</t>
  </si>
  <si>
    <t xml:space="preserve">Lenço de papel. Caixa com 75 folhas </t>
  </si>
  <si>
    <t>Lençol descartável em TNT para maca 2,00 m x 90 cm. Gramatura 20 g. Tecido não tecido 100% polipropileno, atóxico, hipoalergênico e não estéril. Produto pode ser esterilizado por: Óxido de Etileno. Cor azul ou branca. Pacote com 10 unidades.</t>
  </si>
  <si>
    <t>Lençol Infantil Liso Branco. Lençol 100% algodão avulso. Cor Branco. Dimensões do produto: 70cm x 1,30m x 15cm. Utilização em aulas práticas de assistência à pacientes infantis internados, mobilidade, conforto e preparo do leito hospitalar.</t>
  </si>
  <si>
    <t>Lençol Solteiro Sem Elástico Percal 180 Fios LENÇOL AVULSO SEM ELÁSTICO COM ACABAMENTO EM BAINHA NOS 4 LADOS. Tamanho 1,45m x 2,45m. Utilização em aulas práticas de assistência à pacientes internados, mobilidade, conforto e preparo do leito hospitalar.</t>
  </si>
  <si>
    <t>Luva de palpação transretal - Tamanho médio - Caixa com 100 unidades. Material plástico resistente indicado para palpação, toque e exames. Luvas com alta sensibilidade para palpação e toque.</t>
  </si>
  <si>
    <t>MANGUEIRA, MATERIAL SILICONE, APARÊNCIA VISUAL TRANSPARENTE, DIÂMETRO INTERNO 6, DIÂMETRO EXTERNO 10</t>
  </si>
  <si>
    <t>Máscara de oxigenoterapia de alto fluxo com bolsa. Máscara de Alta Concentração em PVC, descartável, possui balão reservatório que se conecta à rede de oxigênio.Máscara de O2 adulto: PVC, resistente e atóxico. Reservatório adulto 1150 ml: PVC, resistente e atóxico. Tubo de Oxigênio 2,1m: PVC, resistente e atóxico. Conector de O2: PVC, resistente e atóxico. Fixador: faixa elástica livre de látex - Não estéril. Utilização nas aulas práticas de oxigenoterapia em pacientes adultos.</t>
  </si>
  <si>
    <t>Papanicolau Kit: Kit completo para a realização do exame de Papanicolau. Tamanho M</t>
  </si>
  <si>
    <t>Perfusor / extensor de 120 cm em Polietileno.</t>
  </si>
  <si>
    <t>Perfusor / extensor de 20 cm. em Polietileno.</t>
  </si>
  <si>
    <t>Pinça de Dissecção Anatômica: em aço inox 18cm</t>
  </si>
  <si>
    <t>Pinça de Mohr 60mm em aço. Pinça de Mohr 60mm em aço</t>
  </si>
  <si>
    <t>Pinça Hemostática Micromosquito Reta  18 cm</t>
  </si>
  <si>
    <t>Reservatório de silicone Jackson-Pratt 100ml</t>
  </si>
  <si>
    <t>Reservatório de silicone Jackson-Pratt 400ml</t>
  </si>
  <si>
    <t xml:space="preserve">Saco de lixo infectante branco 50 litros. Constituído de Polietileno de Alta Densidade (PEAD) Virgem, oferecendo uma perfeita resistência mecânica e proporcionando a opacidade necessária à aplicação. Solda de fundo tipo estrela, contínua, homogênea e uniforme, vedando completamente e não permitindo a perda do conteúdo durante o manuseio, conforme Norma Técnica 9191 ABNT. Fornecimento em pacote com 100 unidades </t>
  </si>
  <si>
    <t xml:space="preserve">Saco para autoclave tamanho 100 Litros, MEDIDAS 75x105cm, Pacote 20 unidades. Indicados para a prévia “inativação” desinfecção dos resíduos dos laboratórios, através da autoclavação, em temperatura de 121ºC por 15 minutos, para posterior descarte; Em PEAD (Polietileno de alta densidade),leitoso; Fabricados:com solda somente no fundo do saco para maior segurança na utilização do produto; SANFONADO para maior conforto e praticidade; Espessura 0,08 micras; Confeccionado: Utilizando como matéria prima polietileno de alta densidade transparente; Material de uso único, não deve ser reprocessado; Uso exclusivo para autoclavação. Fornecimento em pacote com 20 unidades </t>
  </si>
  <si>
    <t>SORO FISIOLÓGICO: à 0,9%, solução estéril, injetável. Fornecimento em frasco de 250ml</t>
  </si>
  <si>
    <t xml:space="preserve">SORO FISIOLÓGICO: Cloreto de sódio 0,9%, solução estéril, injetável, frasco 500 ml </t>
  </si>
  <si>
    <t>SORO GLICOSADO: à 5%, solução de Cloreto de Sódio + Glicose monoidratada, para uso injetável. Fornecimento em bolsa de 500ml</t>
  </si>
  <si>
    <t>SORO RINGER LACTATO: Composto Lactato de Sódio (0,3g/100mL) + Cloreto de Sódio (0,6g/100mL) + Cloreto de Potássio (0,03g/100mL) + Cloreto de Cálcio diidratado (0,02g/100mL)</t>
  </si>
  <si>
    <t>SORO RINGER Simples. Fornecimento em bolsa de 500 ml</t>
  </si>
  <si>
    <t>Swab para transporte em meio de Stuart, estéril, descartável, embalado individualmente.</t>
  </si>
  <si>
    <t>SWAB, HASTE PLÁSTICA, PONTA EM ALGODÃO HIDRÓFILO, EMBALAGEM INDIVIDUAL EM TUBO PLÁSTICO, ESTÉRIL, DESCARTÁVEL</t>
  </si>
  <si>
    <t>TERMÔMETRO CLÍNICO: Digital, 10 Segundos</t>
  </si>
  <si>
    <t>Travesseiro hospitalar na cor azul, 70 cm X 50 cm, capa de tecido impermeável, fechamento com ziper. Utilização nas aulas práticas de assistência à pacientes internados, mobilidade, conforto e preparo do leito hospitalar.</t>
  </si>
  <si>
    <t>Tubo orotraqueal nº 3,0.   Com balão; Infantil</t>
  </si>
  <si>
    <t>Tubo Para Aspiração de Sangue á Vácuo Com Gel Separador: de 7,5mL.  Similar ao S-Monovette. Material polipropileno.</t>
  </si>
  <si>
    <t>Tubo Para Coleta à Vácuo: Tampa Amarela (Gel) - 8,5ml Material polipropileno. Caixa com 100 unidades</t>
  </si>
  <si>
    <t>Tubo Para Coleta à Vácuo: Tampa Azul (Citrato de Sódio) - 4,5ml Material polipropileno. Caixa com 100 unidades</t>
  </si>
  <si>
    <t xml:space="preserve">Tubos para ressonância - Produto Polímero, tubo de ressonância em 100% de Silicone. Não Atóxico - Inodoro - Inspído - Antifúngico. Dimensões 13,00 X 09,00 X 350,00 mm </t>
  </si>
  <si>
    <t>Válvula de aspiração.   Aspirador Rede Vacuômetro com frasco de vidro 500 ml.</t>
  </si>
  <si>
    <t>Und.</t>
  </si>
  <si>
    <t>frasco de 1 kg</t>
  </si>
  <si>
    <t>frasco de 1 litro</t>
  </si>
  <si>
    <t>caixa com 100 unidades</t>
  </si>
  <si>
    <t>embalagem 500g</t>
  </si>
  <si>
    <t>Litro</t>
  </si>
  <si>
    <t>unidade</t>
  </si>
  <si>
    <t>Caixa 100 unidades</t>
  </si>
  <si>
    <t>pacote</t>
  </si>
  <si>
    <t>Embalagem com 500 unidades</t>
  </si>
  <si>
    <t>unid</t>
  </si>
  <si>
    <t>caixa c/ 10 und</t>
  </si>
  <si>
    <t>rolo</t>
  </si>
  <si>
    <t>caixa c/ 75 und</t>
  </si>
  <si>
    <t>caixa c/ 5 und</t>
  </si>
  <si>
    <t>Caixa</t>
  </si>
  <si>
    <t>pacote com 100 unidades</t>
  </si>
  <si>
    <t>pacote com 20 unidades</t>
  </si>
  <si>
    <t>frasco de 250ml</t>
  </si>
  <si>
    <t>Frasco de 500ml</t>
  </si>
  <si>
    <t>bolsa de 500ml</t>
  </si>
  <si>
    <t>SIM</t>
  </si>
  <si>
    <t>NÃO</t>
  </si>
  <si>
    <t>Equipo para transfusão sanguínea com câmara de filtro transparente e flexível de 170 a 200 micras com área de filtragem de 18 cm3
com câmara de gotejamento transparente tubo extensor contínuo sem terminações em látex ou similar, transparente, flexível, igual ou superior a 1,50 m de comprimento, perfurador especial para bolsas de sangue e derivados, conector macho com conicidade a 6% e protetores que garantam a sua esterilidade Estéril apirogênico, atóxico e embalado em papel grau cirúrgico.</t>
  </si>
  <si>
    <t>VALOR TOTAL</t>
  </si>
  <si>
    <t>Compressa campo operatório, tecido quádruplo, 100% algodão, altamente absorvente, isentod de substâncias gordurosas, amido e alvejantes, 23 x 25cm. Utilização nas aulas práticas de assistência à pacientes internados, mobilidade, conforto e banho no leito hospitalar. Pacote com 50 unidades.</t>
  </si>
  <si>
    <t>Massa para pré-moldagem - molde auricular - Gel abrasivo de preparação da pele para uso quando a redução da impedância da pele melhora o resultado. -  Kit C/ 2 Potes de 800g cada</t>
  </si>
  <si>
    <t>Pasta condutora tipo abrasiva compatível com B.E.R.A . - Pasta condutora, tipo: para polissonografia. Características adicionais: Pasta condutora tipo abrasiva, de uso tópico, utilizada na realização do PEATE/BERA. Compatível com equipamento EP15 e EP25-INTERACOUSTICS. "Tipo Nuprep". Pote de 114g. O produto deve ter Registro em ANVISA e deverá ser entregue com no mínimo 2/3 do seu prazo de validade total. O fornecedor deve apresentar a documentação referente a Autorização de Funcionamento de Empresa (AFE) e Licença Sanitária local para fornecimento.</t>
  </si>
  <si>
    <t xml:space="preserve">FILME PARA RADIOGRAFIA DRY 20X25 DI-HT CAIXA COM 100 PEL. - FUJIFILM. Justificativa para exigência de marca: impressora do equipamento utilizado (DryPix Fujifilm) só reconhece o filme da própria marca. </t>
  </si>
  <si>
    <t xml:space="preserve">FILME PARA RADIOGRAFIA DRY 26X36 DI-HT CAIXA COM 100 PEL. - FUJIFILM. Justificativa para exigência de marca: impressora do equipamento utilizado (DryPix Fujifilm) só reconhece o filme da própria marca. </t>
  </si>
  <si>
    <t>Tubo para coleta de sangue a vácuo para VHS 1,6ml (Validade mínima de 12 meses a partir do recebimento). Caixa com 100 unidades</t>
  </si>
  <si>
    <t>Curativo de Alginato e Prata, tamanho 10m x 20cm, composto por espuma de poliuretano com alginato de cálcio e prata 100% ionica</t>
  </si>
  <si>
    <t>unidade = pacote com 12 unidades</t>
  </si>
  <si>
    <t>unidade = Caixa c/ 50 unid</t>
  </si>
  <si>
    <t>unidade = pacote c/ 100 unidades</t>
  </si>
  <si>
    <t>unidade = conjunto</t>
  </si>
  <si>
    <t>unidade = caixa c/ 500 und</t>
  </si>
  <si>
    <t>frasco 1000 ml</t>
  </si>
  <si>
    <t>unidade = pacote c/ 50 unid</t>
  </si>
  <si>
    <t>unidade = Pacote com 100 unidades</t>
  </si>
  <si>
    <t>unidade = caixa c/ 10 und</t>
  </si>
  <si>
    <t>unidade = embalagem c/ 10 unid</t>
  </si>
  <si>
    <t>unidade = rolo de 30 metros</t>
  </si>
  <si>
    <t>unidade = caixa c/ 25 tiras</t>
  </si>
  <si>
    <t>unidade = Pacote com 10 unid</t>
  </si>
  <si>
    <t>unidade = metro</t>
  </si>
  <si>
    <t>unidade = Conj.</t>
  </si>
  <si>
    <t>unidade = kit</t>
  </si>
  <si>
    <t>unidade = Embalagem com 100 unidades</t>
  </si>
  <si>
    <t>unidade = caixa c/ 100 und</t>
  </si>
  <si>
    <t>unidade = caixa com 100 unid</t>
  </si>
  <si>
    <t>bisnaga de 114g</t>
  </si>
  <si>
    <t>Máscara para nebulização.  Conjunto COM duas unidade. 01 Tamanho adulto e outra Tamanho Infantil.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</si>
</sst>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"/>
  <sheetViews>
    <sheetView tabSelected="1" view="pageLayout" topLeftCell="A97" zoomScaleNormal="100" zoomScaleSheetLayoutView="80" workbookViewId="0">
      <selection activeCell="F32" sqref="F32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6.7109375" style="2" customWidth="1"/>
    <col min="4" max="4" width="8.28515625" style="3" bestFit="1" customWidth="1"/>
    <col min="5" max="5" width="7.5703125" style="4" customWidth="1"/>
    <col min="6" max="6" width="10.140625" style="4" bestFit="1" customWidth="1"/>
    <col min="7" max="7" width="14.7109375" style="4" bestFit="1" customWidth="1"/>
    <col min="8" max="8" width="10.5703125" style="4" bestFit="1" customWidth="1"/>
    <col min="9" max="9" width="11.5703125" style="4" bestFit="1" customWidth="1"/>
    <col min="10" max="10" width="8.7109375" style="10" bestFit="1" customWidth="1"/>
    <col min="11" max="11" width="15" style="4" bestFit="1" customWidth="1"/>
    <col min="12" max="16384" width="9.140625" style="1"/>
  </cols>
  <sheetData>
    <row r="1" spans="1:1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22.5" x14ac:dyDescent="0.2">
      <c r="A6" s="6">
        <v>1</v>
      </c>
      <c r="B6" s="5" t="s">
        <v>15</v>
      </c>
      <c r="C6" s="5">
        <v>437057</v>
      </c>
      <c r="D6" s="5" t="s">
        <v>104</v>
      </c>
      <c r="E6" s="5">
        <v>12</v>
      </c>
      <c r="F6" s="9">
        <v>10.73</v>
      </c>
      <c r="G6" s="9">
        <f>F6*E6</f>
        <v>128.76</v>
      </c>
      <c r="H6" s="9" t="s">
        <v>125</v>
      </c>
      <c r="I6" s="9" t="s">
        <v>126</v>
      </c>
      <c r="J6" s="11" t="s">
        <v>12</v>
      </c>
      <c r="K6" s="15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0.03</v>
      </c>
    </row>
    <row r="7" spans="1:11" ht="123.75" x14ac:dyDescent="0.2">
      <c r="A7" s="6">
        <v>2</v>
      </c>
      <c r="B7" s="5" t="s">
        <v>16</v>
      </c>
      <c r="C7" s="5">
        <v>427581</v>
      </c>
      <c r="D7" s="5" t="s">
        <v>105</v>
      </c>
      <c r="E7" s="5">
        <v>8</v>
      </c>
      <c r="F7" s="13">
        <v>83.07</v>
      </c>
      <c r="G7" s="13">
        <f t="shared" ref="G7:G69" si="0">F7*E7</f>
        <v>664.56</v>
      </c>
      <c r="H7" s="13" t="s">
        <v>125</v>
      </c>
      <c r="I7" s="13" t="s">
        <v>126</v>
      </c>
      <c r="J7" s="11" t="s">
        <v>12</v>
      </c>
      <c r="K7" s="15">
        <f t="shared" ref="K7:K69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0.1</v>
      </c>
    </row>
    <row r="8" spans="1:11" ht="33.75" x14ac:dyDescent="0.2">
      <c r="A8" s="6">
        <v>3</v>
      </c>
      <c r="B8" s="5" t="s">
        <v>17</v>
      </c>
      <c r="C8" s="5">
        <v>440573</v>
      </c>
      <c r="D8" s="5" t="s">
        <v>106</v>
      </c>
      <c r="E8" s="5">
        <v>16</v>
      </c>
      <c r="F8" s="13">
        <v>34.299999999999997</v>
      </c>
      <c r="G8" s="13">
        <f t="shared" si="0"/>
        <v>548.79999999999995</v>
      </c>
      <c r="H8" s="13" t="s">
        <v>125</v>
      </c>
      <c r="I8" s="13" t="s">
        <v>126</v>
      </c>
      <c r="J8" s="11" t="s">
        <v>12</v>
      </c>
      <c r="K8" s="15">
        <f t="shared" si="1"/>
        <v>0.05</v>
      </c>
    </row>
    <row r="9" spans="1:11" ht="33.75" x14ac:dyDescent="0.2">
      <c r="A9" s="6">
        <v>4</v>
      </c>
      <c r="B9" s="5" t="s">
        <v>18</v>
      </c>
      <c r="C9" s="5">
        <v>448055</v>
      </c>
      <c r="D9" s="5" t="s">
        <v>154</v>
      </c>
      <c r="E9" s="5">
        <v>28</v>
      </c>
      <c r="F9" s="13">
        <v>27</v>
      </c>
      <c r="G9" s="13">
        <f t="shared" si="0"/>
        <v>756</v>
      </c>
      <c r="H9" s="13" t="s">
        <v>125</v>
      </c>
      <c r="I9" s="13" t="s">
        <v>126</v>
      </c>
      <c r="J9" s="11" t="s">
        <v>12</v>
      </c>
      <c r="K9" s="15">
        <f t="shared" si="1"/>
        <v>0.05</v>
      </c>
    </row>
    <row r="10" spans="1:11" ht="78.75" x14ac:dyDescent="0.2">
      <c r="A10" s="6">
        <v>5</v>
      </c>
      <c r="B10" s="5" t="s">
        <v>19</v>
      </c>
      <c r="C10" s="5">
        <v>448246</v>
      </c>
      <c r="D10" s="5" t="s">
        <v>136</v>
      </c>
      <c r="E10" s="5">
        <v>81</v>
      </c>
      <c r="F10" s="13">
        <v>25.07</v>
      </c>
      <c r="G10" s="13">
        <f t="shared" si="0"/>
        <v>2030.67</v>
      </c>
      <c r="H10" s="13" t="s">
        <v>125</v>
      </c>
      <c r="I10" s="13" t="s">
        <v>126</v>
      </c>
      <c r="J10" s="11" t="s">
        <v>12</v>
      </c>
      <c r="K10" s="15">
        <f t="shared" si="1"/>
        <v>0.05</v>
      </c>
    </row>
    <row r="11" spans="1:11" ht="45" x14ac:dyDescent="0.2">
      <c r="A11" s="6">
        <v>6</v>
      </c>
      <c r="B11" s="5" t="s">
        <v>20</v>
      </c>
      <c r="C11" s="5">
        <v>279726</v>
      </c>
      <c r="D11" s="5" t="s">
        <v>108</v>
      </c>
      <c r="E11" s="5">
        <v>132</v>
      </c>
      <c r="F11" s="13">
        <v>30.25</v>
      </c>
      <c r="G11" s="13">
        <f t="shared" si="0"/>
        <v>3993</v>
      </c>
      <c r="H11" s="13" t="s">
        <v>125</v>
      </c>
      <c r="I11" s="13" t="s">
        <v>126</v>
      </c>
      <c r="J11" s="11" t="s">
        <v>12</v>
      </c>
      <c r="K11" s="15">
        <f t="shared" si="1"/>
        <v>0.05</v>
      </c>
    </row>
    <row r="12" spans="1:11" ht="33.75" x14ac:dyDescent="0.2">
      <c r="A12" s="6">
        <v>7</v>
      </c>
      <c r="B12" s="5" t="s">
        <v>21</v>
      </c>
      <c r="C12" s="5">
        <v>398706</v>
      </c>
      <c r="D12" s="5" t="s">
        <v>109</v>
      </c>
      <c r="E12" s="5">
        <v>30</v>
      </c>
      <c r="F12" s="13">
        <v>110.56</v>
      </c>
      <c r="G12" s="13">
        <f t="shared" si="0"/>
        <v>3316.8</v>
      </c>
      <c r="H12" s="13" t="s">
        <v>125</v>
      </c>
      <c r="I12" s="13" t="s">
        <v>126</v>
      </c>
      <c r="J12" s="11" t="s">
        <v>12</v>
      </c>
      <c r="K12" s="14">
        <v>1E-3</v>
      </c>
    </row>
    <row r="13" spans="1:11" ht="33.75" x14ac:dyDescent="0.2">
      <c r="A13" s="6">
        <v>8</v>
      </c>
      <c r="B13" s="5" t="s">
        <v>22</v>
      </c>
      <c r="C13" s="5">
        <v>478130</v>
      </c>
      <c r="D13" s="5" t="s">
        <v>110</v>
      </c>
      <c r="E13" s="5">
        <v>80</v>
      </c>
      <c r="F13" s="13">
        <v>21.3</v>
      </c>
      <c r="G13" s="13">
        <f t="shared" si="0"/>
        <v>1704</v>
      </c>
      <c r="H13" s="13" t="s">
        <v>125</v>
      </c>
      <c r="I13" s="13" t="s">
        <v>126</v>
      </c>
      <c r="J13" s="11" t="s">
        <v>12</v>
      </c>
      <c r="K13" s="15">
        <f t="shared" si="1"/>
        <v>0.05</v>
      </c>
    </row>
    <row r="14" spans="1:11" ht="33.75" x14ac:dyDescent="0.2">
      <c r="A14" s="6">
        <v>9</v>
      </c>
      <c r="B14" s="5" t="s">
        <v>23</v>
      </c>
      <c r="C14" s="5">
        <v>478131</v>
      </c>
      <c r="D14" s="5" t="s">
        <v>110</v>
      </c>
      <c r="E14" s="5">
        <v>65</v>
      </c>
      <c r="F14" s="13">
        <v>41.01</v>
      </c>
      <c r="G14" s="13">
        <f t="shared" si="0"/>
        <v>2665.65</v>
      </c>
      <c r="H14" s="13" t="s">
        <v>125</v>
      </c>
      <c r="I14" s="13" t="s">
        <v>126</v>
      </c>
      <c r="J14" s="11" t="s">
        <v>12</v>
      </c>
      <c r="K14" s="15">
        <f t="shared" si="1"/>
        <v>0.05</v>
      </c>
    </row>
    <row r="15" spans="1:11" ht="22.5" x14ac:dyDescent="0.2">
      <c r="A15" s="6">
        <v>10</v>
      </c>
      <c r="B15" s="5" t="s">
        <v>24</v>
      </c>
      <c r="C15" s="5">
        <v>440181</v>
      </c>
      <c r="D15" s="5" t="s">
        <v>110</v>
      </c>
      <c r="E15" s="5">
        <v>6</v>
      </c>
      <c r="F15" s="13">
        <v>147.04</v>
      </c>
      <c r="G15" s="13">
        <f t="shared" si="0"/>
        <v>882.24</v>
      </c>
      <c r="H15" s="13" t="s">
        <v>125</v>
      </c>
      <c r="I15" s="13" t="s">
        <v>126</v>
      </c>
      <c r="J15" s="11" t="s">
        <v>12</v>
      </c>
      <c r="K15" s="14">
        <v>1E-3</v>
      </c>
    </row>
    <row r="16" spans="1:11" ht="146.25" x14ac:dyDescent="0.2">
      <c r="A16" s="6">
        <v>11</v>
      </c>
      <c r="B16" s="5" t="s">
        <v>25</v>
      </c>
      <c r="C16" s="5">
        <v>475100</v>
      </c>
      <c r="D16" s="5" t="s">
        <v>111</v>
      </c>
      <c r="E16" s="5">
        <v>6</v>
      </c>
      <c r="F16" s="13">
        <v>124.66</v>
      </c>
      <c r="G16" s="13">
        <f t="shared" si="0"/>
        <v>747.96</v>
      </c>
      <c r="H16" s="13" t="s">
        <v>125</v>
      </c>
      <c r="I16" s="13" t="s">
        <v>126</v>
      </c>
      <c r="J16" s="11" t="s">
        <v>12</v>
      </c>
      <c r="K16" s="14">
        <v>1E-3</v>
      </c>
    </row>
    <row r="17" spans="1:11" ht="45" x14ac:dyDescent="0.2">
      <c r="A17" s="6">
        <v>12</v>
      </c>
      <c r="B17" s="5" t="s">
        <v>26</v>
      </c>
      <c r="C17" s="5">
        <v>368394</v>
      </c>
      <c r="D17" s="5" t="s">
        <v>110</v>
      </c>
      <c r="E17" s="5">
        <v>118</v>
      </c>
      <c r="F17" s="13">
        <v>44</v>
      </c>
      <c r="G17" s="13">
        <f t="shared" si="0"/>
        <v>5192</v>
      </c>
      <c r="H17" s="13" t="s">
        <v>125</v>
      </c>
      <c r="I17" s="13" t="s">
        <v>126</v>
      </c>
      <c r="J17" s="11" t="s">
        <v>12</v>
      </c>
      <c r="K17" s="15">
        <f t="shared" si="1"/>
        <v>0.05</v>
      </c>
    </row>
    <row r="18" spans="1:11" ht="33.75" x14ac:dyDescent="0.2">
      <c r="A18" s="6">
        <v>13</v>
      </c>
      <c r="B18" s="5" t="s">
        <v>27</v>
      </c>
      <c r="C18" s="5">
        <v>370596</v>
      </c>
      <c r="D18" s="5" t="s">
        <v>137</v>
      </c>
      <c r="E18" s="5">
        <v>2</v>
      </c>
      <c r="F18" s="13">
        <v>2345.83</v>
      </c>
      <c r="G18" s="13">
        <f t="shared" si="0"/>
        <v>4691.66</v>
      </c>
      <c r="H18" s="13" t="s">
        <v>125</v>
      </c>
      <c r="I18" s="13" t="s">
        <v>126</v>
      </c>
      <c r="J18" s="11" t="s">
        <v>12</v>
      </c>
      <c r="K18" s="14">
        <v>1E-3</v>
      </c>
    </row>
    <row r="19" spans="1:11" ht="56.25" x14ac:dyDescent="0.2">
      <c r="A19" s="6">
        <v>14</v>
      </c>
      <c r="B19" s="5" t="s">
        <v>28</v>
      </c>
      <c r="C19" s="5">
        <v>443832</v>
      </c>
      <c r="D19" s="5" t="s">
        <v>110</v>
      </c>
      <c r="E19" s="5">
        <v>25</v>
      </c>
      <c r="F19" s="13">
        <v>60.5</v>
      </c>
      <c r="G19" s="13">
        <f t="shared" si="0"/>
        <v>1512.5</v>
      </c>
      <c r="H19" s="13" t="s">
        <v>125</v>
      </c>
      <c r="I19" s="13" t="s">
        <v>126</v>
      </c>
      <c r="J19" s="11" t="s">
        <v>12</v>
      </c>
      <c r="K19" s="15">
        <f t="shared" si="1"/>
        <v>0.1</v>
      </c>
    </row>
    <row r="20" spans="1:11" ht="56.25" x14ac:dyDescent="0.2">
      <c r="A20" s="6">
        <v>15</v>
      </c>
      <c r="B20" s="5" t="s">
        <v>29</v>
      </c>
      <c r="C20" s="5">
        <v>443832</v>
      </c>
      <c r="D20" s="5" t="s">
        <v>110</v>
      </c>
      <c r="E20" s="5">
        <v>25</v>
      </c>
      <c r="F20" s="13">
        <v>50.14</v>
      </c>
      <c r="G20" s="13">
        <f t="shared" si="0"/>
        <v>1253.5</v>
      </c>
      <c r="H20" s="13" t="s">
        <v>125</v>
      </c>
      <c r="I20" s="13" t="s">
        <v>126</v>
      </c>
      <c r="J20" s="11" t="s">
        <v>12</v>
      </c>
      <c r="K20" s="15">
        <f t="shared" si="1"/>
        <v>0.1</v>
      </c>
    </row>
    <row r="21" spans="1:11" ht="56.25" x14ac:dyDescent="0.2">
      <c r="A21" s="6">
        <v>16</v>
      </c>
      <c r="B21" s="5" t="s">
        <v>30</v>
      </c>
      <c r="C21" s="5">
        <v>443832</v>
      </c>
      <c r="D21" s="5" t="s">
        <v>110</v>
      </c>
      <c r="E21" s="5">
        <v>25</v>
      </c>
      <c r="F21" s="13">
        <v>72.260000000000005</v>
      </c>
      <c r="G21" s="13">
        <f t="shared" si="0"/>
        <v>1806.5000000000002</v>
      </c>
      <c r="H21" s="13" t="s">
        <v>125</v>
      </c>
      <c r="I21" s="13" t="s">
        <v>126</v>
      </c>
      <c r="J21" s="11" t="s">
        <v>12</v>
      </c>
      <c r="K21" s="15">
        <f t="shared" si="1"/>
        <v>0.1</v>
      </c>
    </row>
    <row r="22" spans="1:11" ht="56.25" x14ac:dyDescent="0.2">
      <c r="A22" s="6">
        <v>17</v>
      </c>
      <c r="B22" s="5" t="s">
        <v>31</v>
      </c>
      <c r="C22" s="5">
        <v>443832</v>
      </c>
      <c r="D22" s="5" t="s">
        <v>110</v>
      </c>
      <c r="E22" s="5">
        <v>25</v>
      </c>
      <c r="F22" s="13">
        <v>50.29</v>
      </c>
      <c r="G22" s="13">
        <f t="shared" si="0"/>
        <v>1257.25</v>
      </c>
      <c r="H22" s="13" t="s">
        <v>125</v>
      </c>
      <c r="I22" s="13" t="s">
        <v>126</v>
      </c>
      <c r="J22" s="11" t="s">
        <v>12</v>
      </c>
      <c r="K22" s="15">
        <f t="shared" si="1"/>
        <v>0.1</v>
      </c>
    </row>
    <row r="23" spans="1:11" ht="56.25" x14ac:dyDescent="0.2">
      <c r="A23" s="6">
        <v>18</v>
      </c>
      <c r="B23" s="5" t="s">
        <v>32</v>
      </c>
      <c r="C23" s="5">
        <v>443832</v>
      </c>
      <c r="D23" s="5" t="s">
        <v>110</v>
      </c>
      <c r="E23" s="5">
        <v>25</v>
      </c>
      <c r="F23" s="13">
        <v>64.63</v>
      </c>
      <c r="G23" s="13">
        <f t="shared" si="0"/>
        <v>1615.75</v>
      </c>
      <c r="H23" s="13" t="s">
        <v>125</v>
      </c>
      <c r="I23" s="13" t="s">
        <v>126</v>
      </c>
      <c r="J23" s="11" t="s">
        <v>12</v>
      </c>
      <c r="K23" s="15">
        <f t="shared" si="1"/>
        <v>0.1</v>
      </c>
    </row>
    <row r="24" spans="1:11" ht="157.5" x14ac:dyDescent="0.2">
      <c r="A24" s="6">
        <v>19</v>
      </c>
      <c r="B24" s="5" t="s">
        <v>33</v>
      </c>
      <c r="C24" s="5">
        <v>472773</v>
      </c>
      <c r="D24" s="5" t="s">
        <v>110</v>
      </c>
      <c r="E24" s="5">
        <v>4</v>
      </c>
      <c r="F24" s="13">
        <v>412.67</v>
      </c>
      <c r="G24" s="13">
        <f t="shared" si="0"/>
        <v>1650.68</v>
      </c>
      <c r="H24" s="13" t="s">
        <v>125</v>
      </c>
      <c r="I24" s="13" t="s">
        <v>126</v>
      </c>
      <c r="J24" s="11" t="s">
        <v>12</v>
      </c>
      <c r="K24" s="14">
        <v>1E-3</v>
      </c>
    </row>
    <row r="25" spans="1:11" ht="78.75" x14ac:dyDescent="0.2">
      <c r="A25" s="6">
        <v>20</v>
      </c>
      <c r="B25" s="5" t="s">
        <v>34</v>
      </c>
      <c r="C25" s="5">
        <v>607188</v>
      </c>
      <c r="D25" s="5" t="s">
        <v>110</v>
      </c>
      <c r="E25" s="5">
        <v>25</v>
      </c>
      <c r="F25" s="13">
        <v>6.75</v>
      </c>
      <c r="G25" s="13">
        <f t="shared" si="0"/>
        <v>168.75</v>
      </c>
      <c r="H25" s="13" t="s">
        <v>125</v>
      </c>
      <c r="I25" s="13" t="s">
        <v>126</v>
      </c>
      <c r="J25" s="11" t="s">
        <v>12</v>
      </c>
      <c r="K25" s="15">
        <f t="shared" si="1"/>
        <v>0.02</v>
      </c>
    </row>
    <row r="26" spans="1:11" ht="56.25" x14ac:dyDescent="0.2">
      <c r="A26" s="6">
        <v>21</v>
      </c>
      <c r="B26" s="5" t="s">
        <v>35</v>
      </c>
      <c r="C26" s="5">
        <v>469171</v>
      </c>
      <c r="D26" s="5" t="s">
        <v>110</v>
      </c>
      <c r="E26" s="5">
        <v>25</v>
      </c>
      <c r="F26" s="13">
        <v>29.34</v>
      </c>
      <c r="G26" s="13">
        <f t="shared" si="0"/>
        <v>733.5</v>
      </c>
      <c r="H26" s="13" t="s">
        <v>125</v>
      </c>
      <c r="I26" s="13" t="s">
        <v>126</v>
      </c>
      <c r="J26" s="11" t="s">
        <v>12</v>
      </c>
      <c r="K26" s="15">
        <f t="shared" si="1"/>
        <v>0.05</v>
      </c>
    </row>
    <row r="27" spans="1:11" ht="56.25" x14ac:dyDescent="0.2">
      <c r="A27" s="6">
        <v>22</v>
      </c>
      <c r="B27" s="5" t="s">
        <v>36</v>
      </c>
      <c r="C27" s="5">
        <v>414760</v>
      </c>
      <c r="D27" s="5" t="s">
        <v>110</v>
      </c>
      <c r="E27" s="5">
        <v>4</v>
      </c>
      <c r="F27" s="13">
        <v>54.94</v>
      </c>
      <c r="G27" s="13">
        <f t="shared" si="0"/>
        <v>219.76</v>
      </c>
      <c r="H27" s="13" t="s">
        <v>125</v>
      </c>
      <c r="I27" s="13" t="s">
        <v>126</v>
      </c>
      <c r="J27" s="11" t="s">
        <v>12</v>
      </c>
      <c r="K27" s="15">
        <f t="shared" si="1"/>
        <v>0.1</v>
      </c>
    </row>
    <row r="28" spans="1:11" ht="157.5" x14ac:dyDescent="0.2">
      <c r="A28" s="6">
        <v>23</v>
      </c>
      <c r="B28" s="5" t="s">
        <v>37</v>
      </c>
      <c r="C28" s="5">
        <v>414760</v>
      </c>
      <c r="D28" s="5" t="s">
        <v>138</v>
      </c>
      <c r="E28" s="5">
        <v>2</v>
      </c>
      <c r="F28" s="13">
        <v>680.33</v>
      </c>
      <c r="G28" s="13">
        <f t="shared" si="0"/>
        <v>1360.66</v>
      </c>
      <c r="H28" s="13" t="s">
        <v>125</v>
      </c>
      <c r="I28" s="13" t="s">
        <v>126</v>
      </c>
      <c r="J28" s="11" t="s">
        <v>12</v>
      </c>
      <c r="K28" s="14">
        <v>1E-3</v>
      </c>
    </row>
    <row r="29" spans="1:11" ht="22.5" x14ac:dyDescent="0.2">
      <c r="A29" s="6">
        <v>24</v>
      </c>
      <c r="B29" s="5" t="s">
        <v>38</v>
      </c>
      <c r="C29" s="5">
        <v>372626</v>
      </c>
      <c r="D29" s="5" t="s">
        <v>110</v>
      </c>
      <c r="E29" s="5">
        <v>160</v>
      </c>
      <c r="F29" s="13">
        <v>12.67</v>
      </c>
      <c r="G29" s="13">
        <f t="shared" si="0"/>
        <v>2027.2</v>
      </c>
      <c r="H29" s="13" t="s">
        <v>125</v>
      </c>
      <c r="I29" s="13" t="s">
        <v>126</v>
      </c>
      <c r="J29" s="11" t="s">
        <v>12</v>
      </c>
      <c r="K29" s="15">
        <f t="shared" si="1"/>
        <v>0.03</v>
      </c>
    </row>
    <row r="30" spans="1:11" ht="33.75" x14ac:dyDescent="0.2">
      <c r="A30" s="6">
        <v>25</v>
      </c>
      <c r="B30" s="5" t="s">
        <v>39</v>
      </c>
      <c r="C30" s="5">
        <v>471973</v>
      </c>
      <c r="D30" s="5" t="s">
        <v>110</v>
      </c>
      <c r="E30" s="5">
        <v>25</v>
      </c>
      <c r="F30" s="13">
        <v>12.81</v>
      </c>
      <c r="G30" s="13">
        <f t="shared" si="0"/>
        <v>320.25</v>
      </c>
      <c r="H30" s="13" t="s">
        <v>125</v>
      </c>
      <c r="I30" s="13" t="s">
        <v>126</v>
      </c>
      <c r="J30" s="11" t="s">
        <v>12</v>
      </c>
      <c r="K30" s="15">
        <f t="shared" si="1"/>
        <v>0.03</v>
      </c>
    </row>
    <row r="31" spans="1:11" ht="78.75" x14ac:dyDescent="0.2">
      <c r="A31" s="6">
        <v>26</v>
      </c>
      <c r="B31" s="5" t="s">
        <v>129</v>
      </c>
      <c r="C31" s="5">
        <v>450524</v>
      </c>
      <c r="D31" s="5" t="s">
        <v>112</v>
      </c>
      <c r="E31" s="5">
        <v>5</v>
      </c>
      <c r="F31" s="13">
        <v>103.27</v>
      </c>
      <c r="G31" s="13">
        <f t="shared" si="0"/>
        <v>516.35</v>
      </c>
      <c r="H31" s="13" t="s">
        <v>125</v>
      </c>
      <c r="I31" s="13" t="s">
        <v>126</v>
      </c>
      <c r="J31" s="11" t="s">
        <v>12</v>
      </c>
      <c r="K31" s="14">
        <v>1E-3</v>
      </c>
    </row>
    <row r="32" spans="1:11" ht="33.75" x14ac:dyDescent="0.2">
      <c r="A32" s="6">
        <v>27</v>
      </c>
      <c r="B32" s="5" t="s">
        <v>40</v>
      </c>
      <c r="C32" s="5">
        <v>452776</v>
      </c>
      <c r="D32" s="5" t="s">
        <v>113</v>
      </c>
      <c r="E32" s="5">
        <v>4</v>
      </c>
      <c r="F32" s="13">
        <v>63.23</v>
      </c>
      <c r="G32" s="13">
        <f t="shared" si="0"/>
        <v>252.92</v>
      </c>
      <c r="H32" s="13" t="s">
        <v>125</v>
      </c>
      <c r="I32" s="13" t="s">
        <v>126</v>
      </c>
      <c r="J32" s="11" t="s">
        <v>12</v>
      </c>
      <c r="K32" s="15">
        <f t="shared" si="1"/>
        <v>0.1</v>
      </c>
    </row>
    <row r="33" spans="1:11" ht="67.5" x14ac:dyDescent="0.2">
      <c r="A33" s="6">
        <v>28</v>
      </c>
      <c r="B33" s="5" t="s">
        <v>41</v>
      </c>
      <c r="C33" s="5">
        <v>602983</v>
      </c>
      <c r="D33" s="5" t="s">
        <v>139</v>
      </c>
      <c r="E33" s="5">
        <v>12</v>
      </c>
      <c r="F33" s="13">
        <v>79</v>
      </c>
      <c r="G33" s="13">
        <f t="shared" si="0"/>
        <v>948</v>
      </c>
      <c r="H33" s="13" t="s">
        <v>125</v>
      </c>
      <c r="I33" s="13" t="s">
        <v>126</v>
      </c>
      <c r="J33" s="11" t="s">
        <v>12</v>
      </c>
      <c r="K33" s="15">
        <f t="shared" si="1"/>
        <v>0.1</v>
      </c>
    </row>
    <row r="34" spans="1:11" ht="157.5" x14ac:dyDescent="0.2">
      <c r="A34" s="6">
        <v>29</v>
      </c>
      <c r="B34" s="5" t="s">
        <v>42</v>
      </c>
      <c r="C34" s="5">
        <v>483979</v>
      </c>
      <c r="D34" s="5" t="s">
        <v>110</v>
      </c>
      <c r="E34" s="5">
        <v>10</v>
      </c>
      <c r="F34" s="13">
        <v>149.62</v>
      </c>
      <c r="G34" s="13">
        <f t="shared" si="0"/>
        <v>1496.2</v>
      </c>
      <c r="H34" s="13" t="s">
        <v>125</v>
      </c>
      <c r="I34" s="13" t="s">
        <v>126</v>
      </c>
      <c r="J34" s="11" t="s">
        <v>12</v>
      </c>
      <c r="K34" s="14">
        <v>1E-3</v>
      </c>
    </row>
    <row r="35" spans="1:11" ht="45" x14ac:dyDescent="0.2">
      <c r="A35" s="6">
        <v>30</v>
      </c>
      <c r="B35" s="5" t="s">
        <v>43</v>
      </c>
      <c r="C35" s="5">
        <v>485046</v>
      </c>
      <c r="D35" s="5" t="s">
        <v>110</v>
      </c>
      <c r="E35" s="5">
        <v>3</v>
      </c>
      <c r="F35" s="13">
        <v>137.63</v>
      </c>
      <c r="G35" s="13">
        <f t="shared" si="0"/>
        <v>412.89</v>
      </c>
      <c r="H35" s="13" t="s">
        <v>125</v>
      </c>
      <c r="I35" s="13" t="s">
        <v>126</v>
      </c>
      <c r="J35" s="11" t="s">
        <v>12</v>
      </c>
      <c r="K35" s="14">
        <v>1E-3</v>
      </c>
    </row>
    <row r="36" spans="1:11" ht="33.75" x14ac:dyDescent="0.2">
      <c r="A36" s="6">
        <v>31</v>
      </c>
      <c r="B36" s="5" t="s">
        <v>44</v>
      </c>
      <c r="C36" s="5">
        <v>484996</v>
      </c>
      <c r="D36" s="5" t="s">
        <v>110</v>
      </c>
      <c r="E36" s="5">
        <v>27</v>
      </c>
      <c r="F36" s="13">
        <v>90.03</v>
      </c>
      <c r="G36" s="13">
        <f t="shared" si="0"/>
        <v>2430.81</v>
      </c>
      <c r="H36" s="13" t="s">
        <v>125</v>
      </c>
      <c r="I36" s="13" t="s">
        <v>126</v>
      </c>
      <c r="J36" s="11" t="s">
        <v>12</v>
      </c>
      <c r="K36" s="15">
        <f t="shared" si="1"/>
        <v>0.1</v>
      </c>
    </row>
    <row r="37" spans="1:11" ht="33.75" x14ac:dyDescent="0.2">
      <c r="A37" s="6">
        <v>32</v>
      </c>
      <c r="B37" s="5" t="s">
        <v>135</v>
      </c>
      <c r="C37" s="5">
        <v>484997</v>
      </c>
      <c r="D37" s="5" t="s">
        <v>110</v>
      </c>
      <c r="E37" s="5">
        <v>25</v>
      </c>
      <c r="F37" s="13">
        <v>105.96</v>
      </c>
      <c r="G37" s="13">
        <f t="shared" si="0"/>
        <v>2649</v>
      </c>
      <c r="H37" s="13" t="s">
        <v>125</v>
      </c>
      <c r="I37" s="13" t="s">
        <v>126</v>
      </c>
      <c r="J37" s="11" t="s">
        <v>12</v>
      </c>
      <c r="K37" s="14">
        <v>1E-3</v>
      </c>
    </row>
    <row r="38" spans="1:11" ht="33.75" x14ac:dyDescent="0.2">
      <c r="A38" s="6">
        <v>33</v>
      </c>
      <c r="B38" s="5" t="s">
        <v>45</v>
      </c>
      <c r="C38" s="5">
        <v>483362</v>
      </c>
      <c r="D38" s="5" t="s">
        <v>140</v>
      </c>
      <c r="E38" s="5">
        <v>9</v>
      </c>
      <c r="F38" s="13">
        <v>30.37</v>
      </c>
      <c r="G38" s="13">
        <f t="shared" si="0"/>
        <v>273.33</v>
      </c>
      <c r="H38" s="13" t="s">
        <v>125</v>
      </c>
      <c r="I38" s="13" t="s">
        <v>126</v>
      </c>
      <c r="J38" s="11" t="s">
        <v>12</v>
      </c>
      <c r="K38" s="15">
        <f t="shared" si="1"/>
        <v>0.05</v>
      </c>
    </row>
    <row r="39" spans="1:11" ht="56.25" x14ac:dyDescent="0.2">
      <c r="A39" s="6">
        <v>34</v>
      </c>
      <c r="B39" s="5" t="s">
        <v>46</v>
      </c>
      <c r="C39" s="5">
        <v>269880</v>
      </c>
      <c r="D39" s="5" t="s">
        <v>141</v>
      </c>
      <c r="E39" s="5">
        <v>80</v>
      </c>
      <c r="F39" s="13">
        <v>34.93</v>
      </c>
      <c r="G39" s="13">
        <f t="shared" si="0"/>
        <v>2794.4</v>
      </c>
      <c r="H39" s="13" t="s">
        <v>125</v>
      </c>
      <c r="I39" s="13" t="s">
        <v>126</v>
      </c>
      <c r="J39" s="11" t="s">
        <v>12</v>
      </c>
      <c r="K39" s="15">
        <f t="shared" si="1"/>
        <v>0.05</v>
      </c>
    </row>
    <row r="40" spans="1:11" ht="78.75" x14ac:dyDescent="0.2">
      <c r="A40" s="6">
        <v>35</v>
      </c>
      <c r="B40" s="5" t="s">
        <v>47</v>
      </c>
      <c r="C40" s="5">
        <v>482369</v>
      </c>
      <c r="D40" s="5" t="s">
        <v>142</v>
      </c>
      <c r="E40" s="5">
        <v>46</v>
      </c>
      <c r="F40" s="13">
        <v>36.43</v>
      </c>
      <c r="G40" s="13">
        <f t="shared" si="0"/>
        <v>1675.78</v>
      </c>
      <c r="H40" s="13" t="s">
        <v>125</v>
      </c>
      <c r="I40" s="13" t="s">
        <v>126</v>
      </c>
      <c r="J40" s="11" t="s">
        <v>12</v>
      </c>
      <c r="K40" s="15">
        <f t="shared" si="1"/>
        <v>0.05</v>
      </c>
    </row>
    <row r="41" spans="1:11" ht="78.75" x14ac:dyDescent="0.2">
      <c r="A41" s="6">
        <v>36</v>
      </c>
      <c r="B41" s="5" t="s">
        <v>48</v>
      </c>
      <c r="C41" s="5">
        <v>461245</v>
      </c>
      <c r="D41" s="5" t="s">
        <v>142</v>
      </c>
      <c r="E41" s="5">
        <v>6</v>
      </c>
      <c r="F41" s="13">
        <v>37</v>
      </c>
      <c r="G41" s="13">
        <f t="shared" si="0"/>
        <v>222</v>
      </c>
      <c r="H41" s="13" t="s">
        <v>125</v>
      </c>
      <c r="I41" s="13" t="s">
        <v>126</v>
      </c>
      <c r="J41" s="11" t="s">
        <v>12</v>
      </c>
      <c r="K41" s="15">
        <f t="shared" si="1"/>
        <v>0.05</v>
      </c>
    </row>
    <row r="42" spans="1:11" ht="67.5" x14ac:dyDescent="0.2">
      <c r="A42" s="6">
        <v>37</v>
      </c>
      <c r="B42" s="5" t="s">
        <v>49</v>
      </c>
      <c r="C42" s="5">
        <v>425236</v>
      </c>
      <c r="D42" s="5" t="s">
        <v>114</v>
      </c>
      <c r="E42" s="5">
        <v>1500</v>
      </c>
      <c r="F42" s="13">
        <v>4.38</v>
      </c>
      <c r="G42" s="13">
        <f t="shared" si="0"/>
        <v>6570</v>
      </c>
      <c r="H42" s="13" t="s">
        <v>125</v>
      </c>
      <c r="I42" s="13" t="s">
        <v>126</v>
      </c>
      <c r="J42" s="11" t="s">
        <v>12</v>
      </c>
      <c r="K42" s="15">
        <f t="shared" si="1"/>
        <v>0.01</v>
      </c>
    </row>
    <row r="43" spans="1:11" ht="168.75" x14ac:dyDescent="0.2">
      <c r="A43" s="6">
        <v>38</v>
      </c>
      <c r="B43" s="5" t="s">
        <v>50</v>
      </c>
      <c r="C43" s="5">
        <v>386116</v>
      </c>
      <c r="D43" s="5" t="s">
        <v>110</v>
      </c>
      <c r="E43" s="5">
        <v>31</v>
      </c>
      <c r="F43" s="13">
        <v>9.83</v>
      </c>
      <c r="G43" s="13">
        <f t="shared" si="0"/>
        <v>304.73</v>
      </c>
      <c r="H43" s="13" t="s">
        <v>125</v>
      </c>
      <c r="I43" s="13" t="s">
        <v>126</v>
      </c>
      <c r="J43" s="11" t="s">
        <v>12</v>
      </c>
      <c r="K43" s="15">
        <f t="shared" si="1"/>
        <v>0.02</v>
      </c>
    </row>
    <row r="44" spans="1:11" ht="123.75" x14ac:dyDescent="0.2">
      <c r="A44" s="6">
        <v>39</v>
      </c>
      <c r="B44" s="5" t="s">
        <v>127</v>
      </c>
      <c r="C44" s="5">
        <v>395490</v>
      </c>
      <c r="D44" s="5" t="s">
        <v>110</v>
      </c>
      <c r="E44" s="5">
        <v>137</v>
      </c>
      <c r="F44" s="13">
        <v>7.66</v>
      </c>
      <c r="G44" s="13">
        <f t="shared" si="0"/>
        <v>1049.42</v>
      </c>
      <c r="H44" s="13" t="s">
        <v>125</v>
      </c>
      <c r="I44" s="13" t="s">
        <v>126</v>
      </c>
      <c r="J44" s="11" t="s">
        <v>12</v>
      </c>
      <c r="K44" s="15">
        <f t="shared" si="1"/>
        <v>0.02</v>
      </c>
    </row>
    <row r="45" spans="1:11" ht="180" x14ac:dyDescent="0.2">
      <c r="A45" s="6">
        <v>40</v>
      </c>
      <c r="B45" s="5" t="s">
        <v>51</v>
      </c>
      <c r="C45" s="5">
        <v>286037</v>
      </c>
      <c r="D45" s="5" t="s">
        <v>143</v>
      </c>
      <c r="E45" s="5">
        <v>11</v>
      </c>
      <c r="F45" s="13">
        <v>78.290000000000006</v>
      </c>
      <c r="G45" s="13">
        <f t="shared" si="0"/>
        <v>861.19</v>
      </c>
      <c r="H45" s="13" t="s">
        <v>125</v>
      </c>
      <c r="I45" s="13" t="s">
        <v>126</v>
      </c>
      <c r="J45" s="11" t="s">
        <v>12</v>
      </c>
      <c r="K45" s="15">
        <f t="shared" si="1"/>
        <v>0.1</v>
      </c>
    </row>
    <row r="46" spans="1:11" ht="22.5" x14ac:dyDescent="0.2">
      <c r="A46" s="6">
        <v>41</v>
      </c>
      <c r="B46" s="5" t="s">
        <v>52</v>
      </c>
      <c r="C46" s="5">
        <v>276877</v>
      </c>
      <c r="D46" s="5" t="s">
        <v>110</v>
      </c>
      <c r="E46" s="5">
        <v>800</v>
      </c>
      <c r="F46" s="13">
        <v>4.79</v>
      </c>
      <c r="G46" s="13">
        <f t="shared" si="0"/>
        <v>3832</v>
      </c>
      <c r="H46" s="13" t="s">
        <v>125</v>
      </c>
      <c r="I46" s="13" t="s">
        <v>126</v>
      </c>
      <c r="J46" s="11" t="s">
        <v>12</v>
      </c>
      <c r="K46" s="15">
        <f t="shared" si="1"/>
        <v>0.01</v>
      </c>
    </row>
    <row r="47" spans="1:11" ht="33.75" x14ac:dyDescent="0.2">
      <c r="A47" s="6">
        <v>42</v>
      </c>
      <c r="B47" s="5" t="s">
        <v>53</v>
      </c>
      <c r="C47" s="5">
        <v>270525</v>
      </c>
      <c r="D47" s="5" t="s">
        <v>110</v>
      </c>
      <c r="E47" s="5">
        <v>250</v>
      </c>
      <c r="F47" s="13">
        <v>5.21</v>
      </c>
      <c r="G47" s="13">
        <f t="shared" si="0"/>
        <v>1302.5</v>
      </c>
      <c r="H47" s="13" t="s">
        <v>125</v>
      </c>
      <c r="I47" s="13" t="s">
        <v>126</v>
      </c>
      <c r="J47" s="11" t="s">
        <v>12</v>
      </c>
      <c r="K47" s="15">
        <f t="shared" si="1"/>
        <v>0.02</v>
      </c>
    </row>
    <row r="48" spans="1:11" ht="33.75" x14ac:dyDescent="0.2">
      <c r="A48" s="6">
        <v>43</v>
      </c>
      <c r="B48" s="5" t="s">
        <v>54</v>
      </c>
      <c r="C48" s="5">
        <v>481479</v>
      </c>
      <c r="D48" s="5" t="s">
        <v>110</v>
      </c>
      <c r="E48" s="5">
        <v>6</v>
      </c>
      <c r="F48" s="13">
        <v>209.01</v>
      </c>
      <c r="G48" s="13">
        <f t="shared" si="0"/>
        <v>1254.06</v>
      </c>
      <c r="H48" s="13" t="s">
        <v>125</v>
      </c>
      <c r="I48" s="13" t="s">
        <v>126</v>
      </c>
      <c r="J48" s="11" t="s">
        <v>12</v>
      </c>
      <c r="K48" s="14">
        <v>1E-3</v>
      </c>
    </row>
    <row r="49" spans="1:11" ht="33.75" x14ac:dyDescent="0.2">
      <c r="A49" s="6">
        <v>44</v>
      </c>
      <c r="B49" s="5" t="s">
        <v>55</v>
      </c>
      <c r="C49" s="5">
        <v>446603</v>
      </c>
      <c r="D49" s="5" t="s">
        <v>110</v>
      </c>
      <c r="E49" s="5">
        <v>187</v>
      </c>
      <c r="F49" s="13">
        <v>25.08</v>
      </c>
      <c r="G49" s="13">
        <f t="shared" si="0"/>
        <v>4689.96</v>
      </c>
      <c r="H49" s="13" t="s">
        <v>125</v>
      </c>
      <c r="I49" s="13" t="s">
        <v>126</v>
      </c>
      <c r="J49" s="11" t="s">
        <v>12</v>
      </c>
      <c r="K49" s="15">
        <f t="shared" si="1"/>
        <v>0.05</v>
      </c>
    </row>
    <row r="50" spans="1:11" ht="33.75" x14ac:dyDescent="0.2">
      <c r="A50" s="6">
        <v>45</v>
      </c>
      <c r="B50" s="5" t="s">
        <v>56</v>
      </c>
      <c r="C50" s="5">
        <v>437862</v>
      </c>
      <c r="D50" s="5" t="s">
        <v>110</v>
      </c>
      <c r="E50" s="5">
        <v>205</v>
      </c>
      <c r="F50" s="13">
        <v>12.65</v>
      </c>
      <c r="G50" s="13">
        <f t="shared" si="0"/>
        <v>2593.25</v>
      </c>
      <c r="H50" s="13" t="s">
        <v>125</v>
      </c>
      <c r="I50" s="13" t="s">
        <v>126</v>
      </c>
      <c r="J50" s="11" t="s">
        <v>12</v>
      </c>
      <c r="K50" s="15">
        <f t="shared" si="1"/>
        <v>0.03</v>
      </c>
    </row>
    <row r="51" spans="1:11" ht="45" x14ac:dyDescent="0.2">
      <c r="A51" s="6">
        <v>46</v>
      </c>
      <c r="B51" s="5" t="s">
        <v>57</v>
      </c>
      <c r="C51" s="5">
        <v>431262</v>
      </c>
      <c r="D51" s="5" t="s">
        <v>144</v>
      </c>
      <c r="E51" s="5">
        <v>6</v>
      </c>
      <c r="F51" s="13">
        <v>1803.6</v>
      </c>
      <c r="G51" s="13">
        <f t="shared" si="0"/>
        <v>10821.599999999999</v>
      </c>
      <c r="H51" s="13" t="s">
        <v>125</v>
      </c>
      <c r="I51" s="13" t="s">
        <v>126</v>
      </c>
      <c r="J51" s="11" t="s">
        <v>12</v>
      </c>
      <c r="K51" s="14">
        <v>1E-3</v>
      </c>
    </row>
    <row r="52" spans="1:11" ht="45" x14ac:dyDescent="0.2">
      <c r="A52" s="6">
        <v>47</v>
      </c>
      <c r="B52" s="5" t="s">
        <v>58</v>
      </c>
      <c r="C52" s="5">
        <v>431233</v>
      </c>
      <c r="D52" s="5" t="s">
        <v>115</v>
      </c>
      <c r="E52" s="5">
        <v>6</v>
      </c>
      <c r="F52" s="13">
        <v>2143.9499999999998</v>
      </c>
      <c r="G52" s="13">
        <f t="shared" si="0"/>
        <v>12863.699999999999</v>
      </c>
      <c r="H52" s="13" t="s">
        <v>125</v>
      </c>
      <c r="I52" s="13" t="s">
        <v>126</v>
      </c>
      <c r="J52" s="11" t="s">
        <v>12</v>
      </c>
      <c r="K52" s="14">
        <v>1E-3</v>
      </c>
    </row>
    <row r="53" spans="1:11" ht="33.75" x14ac:dyDescent="0.2">
      <c r="A53" s="6">
        <v>48</v>
      </c>
      <c r="B53" s="5" t="s">
        <v>59</v>
      </c>
      <c r="C53" s="5">
        <v>431261</v>
      </c>
      <c r="D53" s="5" t="s">
        <v>110</v>
      </c>
      <c r="E53" s="5">
        <v>6</v>
      </c>
      <c r="F53" s="13">
        <v>299.89999999999998</v>
      </c>
      <c r="G53" s="13">
        <f t="shared" si="0"/>
        <v>1799.3999999999999</v>
      </c>
      <c r="H53" s="13" t="s">
        <v>125</v>
      </c>
      <c r="I53" s="13" t="s">
        <v>126</v>
      </c>
      <c r="J53" s="11" t="s">
        <v>12</v>
      </c>
      <c r="K53" s="14">
        <v>1E-3</v>
      </c>
    </row>
    <row r="54" spans="1:11" ht="56.25" x14ac:dyDescent="0.2">
      <c r="A54" s="6">
        <v>49</v>
      </c>
      <c r="B54" s="5" t="s">
        <v>60</v>
      </c>
      <c r="C54" s="5">
        <v>356759</v>
      </c>
      <c r="D54" s="5" t="s">
        <v>142</v>
      </c>
      <c r="E54" s="5">
        <v>6</v>
      </c>
      <c r="F54" s="13">
        <v>62.15</v>
      </c>
      <c r="G54" s="13">
        <f t="shared" si="0"/>
        <v>372.9</v>
      </c>
      <c r="H54" s="13" t="s">
        <v>125</v>
      </c>
      <c r="I54" s="13" t="s">
        <v>126</v>
      </c>
      <c r="J54" s="11" t="s">
        <v>12</v>
      </c>
      <c r="K54" s="15">
        <f t="shared" si="1"/>
        <v>0.1</v>
      </c>
    </row>
    <row r="55" spans="1:11" ht="168.75" x14ac:dyDescent="0.2">
      <c r="A55" s="6">
        <v>50</v>
      </c>
      <c r="B55" s="5" t="s">
        <v>61</v>
      </c>
      <c r="C55" s="5">
        <v>484756</v>
      </c>
      <c r="D55" s="5" t="s">
        <v>145</v>
      </c>
      <c r="E55" s="5">
        <v>7</v>
      </c>
      <c r="F55" s="13">
        <v>470.17</v>
      </c>
      <c r="G55" s="13">
        <f t="shared" si="0"/>
        <v>3291.19</v>
      </c>
      <c r="H55" s="13" t="s">
        <v>125</v>
      </c>
      <c r="I55" s="13" t="s">
        <v>126</v>
      </c>
      <c r="J55" s="11" t="s">
        <v>12</v>
      </c>
      <c r="K55" s="14">
        <v>1E-3</v>
      </c>
    </row>
    <row r="56" spans="1:11" ht="33.75" x14ac:dyDescent="0.2">
      <c r="A56" s="6">
        <v>51</v>
      </c>
      <c r="B56" s="5" t="s">
        <v>62</v>
      </c>
      <c r="C56" s="5">
        <v>468315</v>
      </c>
      <c r="D56" s="5" t="s">
        <v>110</v>
      </c>
      <c r="E56" s="5">
        <v>50</v>
      </c>
      <c r="F56" s="13">
        <v>2.82</v>
      </c>
      <c r="G56" s="13">
        <f t="shared" si="0"/>
        <v>141</v>
      </c>
      <c r="H56" s="13" t="s">
        <v>125</v>
      </c>
      <c r="I56" s="13" t="s">
        <v>126</v>
      </c>
      <c r="J56" s="11" t="s">
        <v>12</v>
      </c>
      <c r="K56" s="15">
        <f t="shared" si="1"/>
        <v>0.01</v>
      </c>
    </row>
    <row r="57" spans="1:11" ht="56.25" x14ac:dyDescent="0.2">
      <c r="A57" s="6">
        <v>52</v>
      </c>
      <c r="B57" s="5" t="s">
        <v>132</v>
      </c>
      <c r="C57" s="5">
        <v>415448</v>
      </c>
      <c r="D57" s="5" t="s">
        <v>107</v>
      </c>
      <c r="E57" s="5">
        <v>12</v>
      </c>
      <c r="F57" s="13">
        <v>187.63</v>
      </c>
      <c r="G57" s="13">
        <f t="shared" si="0"/>
        <v>2251.56</v>
      </c>
      <c r="H57" s="13" t="s">
        <v>125</v>
      </c>
      <c r="I57" s="13" t="s">
        <v>126</v>
      </c>
      <c r="J57" s="11" t="s">
        <v>12</v>
      </c>
      <c r="K57" s="14">
        <v>1E-3</v>
      </c>
    </row>
    <row r="58" spans="1:11" ht="56.25" x14ac:dyDescent="0.2">
      <c r="A58" s="6">
        <v>53</v>
      </c>
      <c r="B58" s="5" t="s">
        <v>133</v>
      </c>
      <c r="C58" s="5">
        <v>445168</v>
      </c>
      <c r="D58" s="5" t="s">
        <v>107</v>
      </c>
      <c r="E58" s="5">
        <v>12</v>
      </c>
      <c r="F58" s="13">
        <v>441.33</v>
      </c>
      <c r="G58" s="13">
        <f t="shared" si="0"/>
        <v>5295.96</v>
      </c>
      <c r="H58" s="13" t="s">
        <v>125</v>
      </c>
      <c r="I58" s="13" t="s">
        <v>126</v>
      </c>
      <c r="J58" s="11" t="s">
        <v>12</v>
      </c>
      <c r="K58" s="14">
        <v>1E-3</v>
      </c>
    </row>
    <row r="59" spans="1:11" ht="90" x14ac:dyDescent="0.2">
      <c r="A59" s="6">
        <v>54</v>
      </c>
      <c r="B59" s="5" t="s">
        <v>63</v>
      </c>
      <c r="C59" s="5">
        <v>400374</v>
      </c>
      <c r="D59" s="5" t="s">
        <v>116</v>
      </c>
      <c r="E59" s="5">
        <v>175</v>
      </c>
      <c r="F59" s="13">
        <v>11.43</v>
      </c>
      <c r="G59" s="13">
        <f t="shared" si="0"/>
        <v>2000.25</v>
      </c>
      <c r="H59" s="13" t="s">
        <v>125</v>
      </c>
      <c r="I59" s="13" t="s">
        <v>126</v>
      </c>
      <c r="J59" s="11" t="s">
        <v>12</v>
      </c>
      <c r="K59" s="15">
        <f t="shared" si="1"/>
        <v>0.03</v>
      </c>
    </row>
    <row r="60" spans="1:11" ht="67.5" x14ac:dyDescent="0.2">
      <c r="A60" s="6">
        <v>55</v>
      </c>
      <c r="B60" s="5" t="s">
        <v>64</v>
      </c>
      <c r="C60" s="5">
        <v>478130</v>
      </c>
      <c r="D60" s="5" t="s">
        <v>110</v>
      </c>
      <c r="E60" s="5">
        <v>25</v>
      </c>
      <c r="F60" s="13">
        <v>45.44</v>
      </c>
      <c r="G60" s="13">
        <f t="shared" si="0"/>
        <v>1136</v>
      </c>
      <c r="H60" s="13" t="s">
        <v>125</v>
      </c>
      <c r="I60" s="13" t="s">
        <v>126</v>
      </c>
      <c r="J60" s="11" t="s">
        <v>12</v>
      </c>
      <c r="K60" s="15">
        <f t="shared" si="1"/>
        <v>0.05</v>
      </c>
    </row>
    <row r="61" spans="1:11" ht="33.75" x14ac:dyDescent="0.2">
      <c r="A61" s="6">
        <v>56</v>
      </c>
      <c r="B61" s="5" t="s">
        <v>65</v>
      </c>
      <c r="C61" s="5">
        <v>332343</v>
      </c>
      <c r="D61" s="5" t="s">
        <v>146</v>
      </c>
      <c r="E61" s="5">
        <v>470</v>
      </c>
      <c r="F61" s="13">
        <v>12</v>
      </c>
      <c r="G61" s="13">
        <f t="shared" si="0"/>
        <v>5640</v>
      </c>
      <c r="H61" s="13" t="s">
        <v>125</v>
      </c>
      <c r="I61" s="13" t="s">
        <v>126</v>
      </c>
      <c r="J61" s="11" t="s">
        <v>12</v>
      </c>
      <c r="K61" s="15">
        <f t="shared" si="1"/>
        <v>0.03</v>
      </c>
    </row>
    <row r="62" spans="1:11" ht="56.25" x14ac:dyDescent="0.2">
      <c r="A62" s="6">
        <v>57</v>
      </c>
      <c r="B62" s="5" t="s">
        <v>66</v>
      </c>
      <c r="C62" s="5">
        <v>420662</v>
      </c>
      <c r="D62" s="5" t="s">
        <v>110</v>
      </c>
      <c r="E62" s="5">
        <v>38</v>
      </c>
      <c r="F62" s="13">
        <v>13.93</v>
      </c>
      <c r="G62" s="13">
        <f t="shared" si="0"/>
        <v>529.34</v>
      </c>
      <c r="H62" s="13" t="s">
        <v>125</v>
      </c>
      <c r="I62" s="13" t="s">
        <v>126</v>
      </c>
      <c r="J62" s="11" t="s">
        <v>12</v>
      </c>
      <c r="K62" s="15">
        <f t="shared" si="1"/>
        <v>0.03</v>
      </c>
    </row>
    <row r="63" spans="1:11" ht="45" x14ac:dyDescent="0.2">
      <c r="A63" s="6">
        <v>58</v>
      </c>
      <c r="B63" s="5" t="s">
        <v>67</v>
      </c>
      <c r="C63" s="5">
        <v>477135</v>
      </c>
      <c r="D63" s="5" t="s">
        <v>147</v>
      </c>
      <c r="E63" s="5">
        <v>13</v>
      </c>
      <c r="F63" s="13">
        <v>46.99</v>
      </c>
      <c r="G63" s="13">
        <f t="shared" si="0"/>
        <v>610.87</v>
      </c>
      <c r="H63" s="13" t="s">
        <v>125</v>
      </c>
      <c r="I63" s="13" t="s">
        <v>126</v>
      </c>
      <c r="J63" s="11" t="s">
        <v>12</v>
      </c>
      <c r="K63" s="15">
        <f t="shared" si="1"/>
        <v>0.05</v>
      </c>
    </row>
    <row r="64" spans="1:11" ht="56.25" x14ac:dyDescent="0.2">
      <c r="A64" s="6">
        <v>59</v>
      </c>
      <c r="B64" s="5" t="s">
        <v>68</v>
      </c>
      <c r="C64" s="5">
        <v>435588</v>
      </c>
      <c r="D64" s="5" t="s">
        <v>139</v>
      </c>
      <c r="E64" s="5">
        <v>6</v>
      </c>
      <c r="F64" s="13">
        <v>143</v>
      </c>
      <c r="G64" s="13">
        <f t="shared" si="0"/>
        <v>858</v>
      </c>
      <c r="H64" s="13" t="s">
        <v>125</v>
      </c>
      <c r="I64" s="13" t="s">
        <v>126</v>
      </c>
      <c r="J64" s="11" t="s">
        <v>12</v>
      </c>
      <c r="K64" s="14">
        <v>1E-3</v>
      </c>
    </row>
    <row r="65" spans="1:11" ht="33.75" x14ac:dyDescent="0.2">
      <c r="A65" s="6">
        <v>60</v>
      </c>
      <c r="B65" s="5" t="s">
        <v>69</v>
      </c>
      <c r="C65" s="5">
        <v>481317</v>
      </c>
      <c r="D65" s="5" t="s">
        <v>117</v>
      </c>
      <c r="E65" s="5">
        <v>43</v>
      </c>
      <c r="F65" s="13">
        <v>7.46</v>
      </c>
      <c r="G65" s="13">
        <f t="shared" si="0"/>
        <v>320.77999999999997</v>
      </c>
      <c r="H65" s="13" t="s">
        <v>125</v>
      </c>
      <c r="I65" s="13" t="s">
        <v>126</v>
      </c>
      <c r="J65" s="11" t="s">
        <v>12</v>
      </c>
      <c r="K65" s="15">
        <f t="shared" si="1"/>
        <v>0.02</v>
      </c>
    </row>
    <row r="66" spans="1:11" ht="90" x14ac:dyDescent="0.2">
      <c r="A66" s="6">
        <v>61</v>
      </c>
      <c r="B66" s="5" t="s">
        <v>70</v>
      </c>
      <c r="C66" s="5">
        <v>429566</v>
      </c>
      <c r="D66" s="5" t="s">
        <v>110</v>
      </c>
      <c r="E66" s="5">
        <v>6</v>
      </c>
      <c r="F66" s="13">
        <v>269.99</v>
      </c>
      <c r="G66" s="13">
        <f t="shared" si="0"/>
        <v>1619.94</v>
      </c>
      <c r="H66" s="13" t="s">
        <v>125</v>
      </c>
      <c r="I66" s="13" t="s">
        <v>126</v>
      </c>
      <c r="J66" s="11" t="s">
        <v>12</v>
      </c>
      <c r="K66" s="14">
        <v>1E-3</v>
      </c>
    </row>
    <row r="67" spans="1:11" ht="22.5" x14ac:dyDescent="0.2">
      <c r="A67" s="6">
        <v>62</v>
      </c>
      <c r="B67" s="5" t="s">
        <v>71</v>
      </c>
      <c r="C67" s="5">
        <v>241535</v>
      </c>
      <c r="D67" s="5" t="s">
        <v>118</v>
      </c>
      <c r="E67" s="5">
        <v>87</v>
      </c>
      <c r="F67" s="13">
        <v>3.06</v>
      </c>
      <c r="G67" s="13">
        <f t="shared" si="0"/>
        <v>266.22000000000003</v>
      </c>
      <c r="H67" s="13" t="s">
        <v>125</v>
      </c>
      <c r="I67" s="13" t="s">
        <v>126</v>
      </c>
      <c r="J67" s="11" t="s">
        <v>12</v>
      </c>
      <c r="K67" s="15">
        <f t="shared" si="1"/>
        <v>0.01</v>
      </c>
    </row>
    <row r="68" spans="1:11" x14ac:dyDescent="0.2">
      <c r="A68" s="6">
        <v>63</v>
      </c>
      <c r="B68" s="5" t="s">
        <v>72</v>
      </c>
      <c r="C68" s="5">
        <v>601018</v>
      </c>
      <c r="D68" s="5" t="s">
        <v>119</v>
      </c>
      <c r="E68" s="5">
        <v>31</v>
      </c>
      <c r="F68" s="13">
        <v>7.86</v>
      </c>
      <c r="G68" s="13">
        <f t="shared" si="0"/>
        <v>243.66</v>
      </c>
      <c r="H68" s="13" t="s">
        <v>125</v>
      </c>
      <c r="I68" s="13" t="s">
        <v>126</v>
      </c>
      <c r="J68" s="11" t="s">
        <v>12</v>
      </c>
      <c r="K68" s="15">
        <f t="shared" si="1"/>
        <v>0.02</v>
      </c>
    </row>
    <row r="69" spans="1:11" ht="67.5" x14ac:dyDescent="0.2">
      <c r="A69" s="6">
        <v>64</v>
      </c>
      <c r="B69" s="5" t="s">
        <v>73</v>
      </c>
      <c r="C69" s="5">
        <v>481792</v>
      </c>
      <c r="D69" s="5" t="s">
        <v>148</v>
      </c>
      <c r="E69" s="5">
        <v>693</v>
      </c>
      <c r="F69" s="13">
        <v>33.61</v>
      </c>
      <c r="G69" s="13">
        <f t="shared" si="0"/>
        <v>23291.73</v>
      </c>
      <c r="H69" s="13" t="s">
        <v>125</v>
      </c>
      <c r="I69" s="13" t="s">
        <v>126</v>
      </c>
      <c r="J69" s="11" t="s">
        <v>12</v>
      </c>
      <c r="K69" s="15">
        <f t="shared" si="1"/>
        <v>0.05</v>
      </c>
    </row>
    <row r="70" spans="1:11" ht="67.5" x14ac:dyDescent="0.2">
      <c r="A70" s="6">
        <v>65</v>
      </c>
      <c r="B70" s="5" t="s">
        <v>74</v>
      </c>
      <c r="C70" s="5">
        <v>459559</v>
      </c>
      <c r="D70" s="5" t="s">
        <v>110</v>
      </c>
      <c r="E70" s="5">
        <v>12</v>
      </c>
      <c r="F70" s="13">
        <v>64.17</v>
      </c>
      <c r="G70" s="13">
        <f t="shared" ref="G70:G103" si="2">F70*E70</f>
        <v>770.04</v>
      </c>
      <c r="H70" s="13" t="s">
        <v>125</v>
      </c>
      <c r="I70" s="13" t="s">
        <v>126</v>
      </c>
      <c r="J70" s="11" t="s">
        <v>12</v>
      </c>
      <c r="K70" s="15">
        <f t="shared" ref="K70:K102" si="3">IF(F70&lt;0.01,"",IF(AND(F70&gt;=0.01,F70&lt;=5),0.01,IF(F70&lt;=10,0.02,IF(F70&lt;=20,0.03,IF(F70&lt;=50,0.05,IF(F70&lt;=100,0.1,IF(F70&lt;=200,0.12,IF(F70&lt;=500,0.2,IF(F70&lt;=1000,0.4,IF(F70&lt;=2000,0.5,IF(F70&lt;=5000,0.8,IF(F70&lt;=10000,F70*0.005,"Avaliação Específica"))))))))))))</f>
        <v>0.1</v>
      </c>
    </row>
    <row r="71" spans="1:11" ht="67.5" x14ac:dyDescent="0.2">
      <c r="A71" s="6">
        <v>66</v>
      </c>
      <c r="B71" s="5" t="s">
        <v>75</v>
      </c>
      <c r="C71" s="5">
        <v>459598</v>
      </c>
      <c r="D71" s="5" t="s">
        <v>110</v>
      </c>
      <c r="E71" s="5">
        <v>12</v>
      </c>
      <c r="F71" s="13">
        <v>72.099999999999994</v>
      </c>
      <c r="G71" s="13">
        <f t="shared" si="2"/>
        <v>865.19999999999993</v>
      </c>
      <c r="H71" s="13" t="s">
        <v>125</v>
      </c>
      <c r="I71" s="13" t="s">
        <v>126</v>
      </c>
      <c r="J71" s="11" t="s">
        <v>12</v>
      </c>
      <c r="K71" s="15">
        <f t="shared" si="3"/>
        <v>0.1</v>
      </c>
    </row>
    <row r="72" spans="1:11" ht="56.25" x14ac:dyDescent="0.2">
      <c r="A72" s="6">
        <v>67</v>
      </c>
      <c r="B72" s="5" t="s">
        <v>76</v>
      </c>
      <c r="C72" s="5">
        <v>444595</v>
      </c>
      <c r="D72" s="5" t="s">
        <v>107</v>
      </c>
      <c r="E72" s="5">
        <v>10</v>
      </c>
      <c r="F72" s="13">
        <v>78.06</v>
      </c>
      <c r="G72" s="13">
        <f t="shared" si="2"/>
        <v>780.6</v>
      </c>
      <c r="H72" s="13" t="s">
        <v>125</v>
      </c>
      <c r="I72" s="13" t="s">
        <v>126</v>
      </c>
      <c r="J72" s="11" t="s">
        <v>12</v>
      </c>
      <c r="K72" s="15">
        <f t="shared" si="3"/>
        <v>0.1</v>
      </c>
    </row>
    <row r="73" spans="1:11" ht="33.75" x14ac:dyDescent="0.2">
      <c r="A73" s="6">
        <v>68</v>
      </c>
      <c r="B73" s="5" t="s">
        <v>77</v>
      </c>
      <c r="C73" s="5">
        <v>320884</v>
      </c>
      <c r="D73" s="5" t="s">
        <v>149</v>
      </c>
      <c r="E73" s="5">
        <v>6</v>
      </c>
      <c r="F73" s="13">
        <v>19.95</v>
      </c>
      <c r="G73" s="13">
        <f t="shared" si="2"/>
        <v>119.69999999999999</v>
      </c>
      <c r="H73" s="13" t="s">
        <v>125</v>
      </c>
      <c r="I73" s="13" t="s">
        <v>126</v>
      </c>
      <c r="J73" s="11" t="s">
        <v>12</v>
      </c>
      <c r="K73" s="15">
        <f t="shared" si="3"/>
        <v>0.03</v>
      </c>
    </row>
    <row r="74" spans="1:11" ht="123.75" x14ac:dyDescent="0.2">
      <c r="A74" s="6">
        <v>69</v>
      </c>
      <c r="B74" s="5" t="s">
        <v>78</v>
      </c>
      <c r="C74" s="5">
        <v>456399</v>
      </c>
      <c r="D74" s="5" t="s">
        <v>110</v>
      </c>
      <c r="E74" s="5">
        <v>6</v>
      </c>
      <c r="F74" s="13">
        <v>40.06</v>
      </c>
      <c r="G74" s="13">
        <f t="shared" si="2"/>
        <v>240.36</v>
      </c>
      <c r="H74" s="13" t="s">
        <v>125</v>
      </c>
      <c r="I74" s="13" t="s">
        <v>126</v>
      </c>
      <c r="J74" s="11" t="s">
        <v>12</v>
      </c>
      <c r="K74" s="15">
        <f t="shared" si="3"/>
        <v>0.05</v>
      </c>
    </row>
    <row r="75" spans="1:11" ht="33.75" x14ac:dyDescent="0.2">
      <c r="A75" s="6">
        <v>70</v>
      </c>
      <c r="B75" s="5" t="s">
        <v>156</v>
      </c>
      <c r="C75" s="5">
        <v>454605</v>
      </c>
      <c r="D75" s="5" t="s">
        <v>150</v>
      </c>
      <c r="E75" s="5">
        <v>3</v>
      </c>
      <c r="F75" s="13">
        <v>73.98</v>
      </c>
      <c r="G75" s="13">
        <f t="shared" si="2"/>
        <v>221.94</v>
      </c>
      <c r="H75" s="13" t="s">
        <v>125</v>
      </c>
      <c r="I75" s="13" t="s">
        <v>126</v>
      </c>
      <c r="J75" s="11" t="s">
        <v>12</v>
      </c>
      <c r="K75" s="15">
        <f t="shared" si="3"/>
        <v>0.1</v>
      </c>
    </row>
    <row r="76" spans="1:11" ht="45" x14ac:dyDescent="0.2">
      <c r="A76" s="6">
        <v>71</v>
      </c>
      <c r="B76" s="5" t="s">
        <v>130</v>
      </c>
      <c r="C76" s="5">
        <v>454436</v>
      </c>
      <c r="D76" s="5" t="s">
        <v>151</v>
      </c>
      <c r="E76" s="5">
        <v>12</v>
      </c>
      <c r="F76" s="13">
        <v>589.96</v>
      </c>
      <c r="G76" s="13">
        <f t="shared" si="2"/>
        <v>7079.52</v>
      </c>
      <c r="H76" s="13" t="s">
        <v>125</v>
      </c>
      <c r="I76" s="13" t="s">
        <v>126</v>
      </c>
      <c r="J76" s="11" t="s">
        <v>12</v>
      </c>
      <c r="K76" s="14">
        <v>1E-3</v>
      </c>
    </row>
    <row r="77" spans="1:11" ht="22.5" x14ac:dyDescent="0.2">
      <c r="A77" s="6">
        <v>72</v>
      </c>
      <c r="B77" s="5" t="s">
        <v>79</v>
      </c>
      <c r="C77" s="5">
        <v>406274</v>
      </c>
      <c r="D77" s="5" t="s">
        <v>110</v>
      </c>
      <c r="E77" s="5">
        <v>625</v>
      </c>
      <c r="F77" s="13">
        <v>5.2</v>
      </c>
      <c r="G77" s="13">
        <f t="shared" si="2"/>
        <v>3250</v>
      </c>
      <c r="H77" s="13" t="s">
        <v>125</v>
      </c>
      <c r="I77" s="13" t="s">
        <v>126</v>
      </c>
      <c r="J77" s="11" t="s">
        <v>12</v>
      </c>
      <c r="K77" s="15">
        <f t="shared" si="3"/>
        <v>0.02</v>
      </c>
    </row>
    <row r="78" spans="1:11" ht="146.25" x14ac:dyDescent="0.2">
      <c r="A78" s="6">
        <v>73</v>
      </c>
      <c r="B78" s="5" t="s">
        <v>131</v>
      </c>
      <c r="C78" s="5">
        <v>394593</v>
      </c>
      <c r="D78" s="5" t="s">
        <v>155</v>
      </c>
      <c r="E78" s="5">
        <v>6</v>
      </c>
      <c r="F78" s="13">
        <v>169.33</v>
      </c>
      <c r="G78" s="13">
        <f t="shared" si="2"/>
        <v>1015.98</v>
      </c>
      <c r="H78" s="13" t="s">
        <v>125</v>
      </c>
      <c r="I78" s="13" t="s">
        <v>126</v>
      </c>
      <c r="J78" s="11" t="s">
        <v>12</v>
      </c>
      <c r="K78" s="16">
        <v>1E-3</v>
      </c>
    </row>
    <row r="79" spans="1:11" x14ac:dyDescent="0.2">
      <c r="A79" s="6">
        <v>74</v>
      </c>
      <c r="B79" s="5" t="s">
        <v>80</v>
      </c>
      <c r="C79" s="5">
        <v>459690</v>
      </c>
      <c r="D79" s="5" t="s">
        <v>110</v>
      </c>
      <c r="E79" s="5">
        <v>187</v>
      </c>
      <c r="F79" s="13">
        <v>3.65</v>
      </c>
      <c r="G79" s="13">
        <f t="shared" si="2"/>
        <v>682.55</v>
      </c>
      <c r="H79" s="13" t="s">
        <v>125</v>
      </c>
      <c r="I79" s="13" t="s">
        <v>126</v>
      </c>
      <c r="J79" s="11" t="s">
        <v>12</v>
      </c>
      <c r="K79" s="15">
        <f t="shared" si="3"/>
        <v>0.01</v>
      </c>
    </row>
    <row r="80" spans="1:11" x14ac:dyDescent="0.2">
      <c r="A80" s="6">
        <v>75</v>
      </c>
      <c r="B80" s="5" t="s">
        <v>81</v>
      </c>
      <c r="C80" s="5">
        <v>459703</v>
      </c>
      <c r="D80" s="5" t="s">
        <v>110</v>
      </c>
      <c r="E80" s="5">
        <v>125</v>
      </c>
      <c r="F80" s="13">
        <v>4.78</v>
      </c>
      <c r="G80" s="13">
        <f t="shared" si="2"/>
        <v>597.5</v>
      </c>
      <c r="H80" s="13" t="s">
        <v>125</v>
      </c>
      <c r="I80" s="13" t="s">
        <v>126</v>
      </c>
      <c r="J80" s="11" t="s">
        <v>12</v>
      </c>
      <c r="K80" s="15">
        <f t="shared" si="3"/>
        <v>0.01</v>
      </c>
    </row>
    <row r="81" spans="1:11" x14ac:dyDescent="0.2">
      <c r="A81" s="6">
        <v>76</v>
      </c>
      <c r="B81" s="5" t="s">
        <v>82</v>
      </c>
      <c r="C81" s="5">
        <v>467747</v>
      </c>
      <c r="D81" s="5" t="s">
        <v>110</v>
      </c>
      <c r="E81" s="5">
        <v>40</v>
      </c>
      <c r="F81" s="13">
        <v>46.15</v>
      </c>
      <c r="G81" s="13">
        <f t="shared" si="2"/>
        <v>1846</v>
      </c>
      <c r="H81" s="13" t="s">
        <v>125</v>
      </c>
      <c r="I81" s="13" t="s">
        <v>126</v>
      </c>
      <c r="J81" s="11" t="s">
        <v>12</v>
      </c>
      <c r="K81" s="15">
        <f t="shared" si="3"/>
        <v>0.05</v>
      </c>
    </row>
    <row r="82" spans="1:11" ht="22.5" x14ac:dyDescent="0.2">
      <c r="A82" s="6">
        <v>77</v>
      </c>
      <c r="B82" s="5" t="s">
        <v>83</v>
      </c>
      <c r="C82" s="5">
        <v>482758</v>
      </c>
      <c r="D82" s="5" t="s">
        <v>110</v>
      </c>
      <c r="E82" s="5">
        <v>12</v>
      </c>
      <c r="F82" s="13">
        <v>35.700000000000003</v>
      </c>
      <c r="G82" s="13">
        <f t="shared" si="2"/>
        <v>428.40000000000003</v>
      </c>
      <c r="H82" s="13" t="s">
        <v>125</v>
      </c>
      <c r="I82" s="13" t="s">
        <v>126</v>
      </c>
      <c r="J82" s="11" t="s">
        <v>12</v>
      </c>
      <c r="K82" s="15">
        <f t="shared" si="3"/>
        <v>0.05</v>
      </c>
    </row>
    <row r="83" spans="1:11" x14ac:dyDescent="0.2">
      <c r="A83" s="6">
        <v>78</v>
      </c>
      <c r="B83" s="5" t="s">
        <v>84</v>
      </c>
      <c r="C83" s="5">
        <v>486113</v>
      </c>
      <c r="D83" s="5" t="s">
        <v>110</v>
      </c>
      <c r="E83" s="5">
        <v>13</v>
      </c>
      <c r="F83" s="13">
        <v>132.75</v>
      </c>
      <c r="G83" s="13">
        <f t="shared" si="2"/>
        <v>1725.75</v>
      </c>
      <c r="H83" s="13" t="s">
        <v>125</v>
      </c>
      <c r="I83" s="13" t="s">
        <v>126</v>
      </c>
      <c r="J83" s="11" t="s">
        <v>12</v>
      </c>
      <c r="K83" s="14">
        <v>1E-3</v>
      </c>
    </row>
    <row r="84" spans="1:11" x14ac:dyDescent="0.2">
      <c r="A84" s="6">
        <v>79</v>
      </c>
      <c r="B84" s="5" t="s">
        <v>85</v>
      </c>
      <c r="C84" s="5">
        <v>398227</v>
      </c>
      <c r="D84" s="5" t="s">
        <v>110</v>
      </c>
      <c r="E84" s="5">
        <v>15</v>
      </c>
      <c r="F84" s="13">
        <v>129</v>
      </c>
      <c r="G84" s="13">
        <f t="shared" si="2"/>
        <v>1935</v>
      </c>
      <c r="H84" s="13" t="s">
        <v>125</v>
      </c>
      <c r="I84" s="13" t="s">
        <v>126</v>
      </c>
      <c r="J84" s="11" t="s">
        <v>12</v>
      </c>
      <c r="K84" s="14">
        <v>1E-3</v>
      </c>
    </row>
    <row r="85" spans="1:11" x14ac:dyDescent="0.2">
      <c r="A85" s="6">
        <v>80</v>
      </c>
      <c r="B85" s="5" t="s">
        <v>86</v>
      </c>
      <c r="C85" s="5">
        <v>448262</v>
      </c>
      <c r="D85" s="5" t="s">
        <v>110</v>
      </c>
      <c r="E85" s="5">
        <v>15</v>
      </c>
      <c r="F85" s="13">
        <v>177.73</v>
      </c>
      <c r="G85" s="13">
        <f t="shared" si="2"/>
        <v>2665.95</v>
      </c>
      <c r="H85" s="13" t="s">
        <v>125</v>
      </c>
      <c r="I85" s="13" t="s">
        <v>126</v>
      </c>
      <c r="J85" s="11" t="s">
        <v>12</v>
      </c>
      <c r="K85" s="14">
        <v>1E-3</v>
      </c>
    </row>
    <row r="86" spans="1:11" ht="112.5" x14ac:dyDescent="0.2">
      <c r="A86" s="6">
        <v>81</v>
      </c>
      <c r="B86" s="5" t="s">
        <v>87</v>
      </c>
      <c r="C86" s="5">
        <v>394449</v>
      </c>
      <c r="D86" s="5" t="s">
        <v>120</v>
      </c>
      <c r="E86" s="5">
        <v>157</v>
      </c>
      <c r="F86" s="13">
        <v>64.41</v>
      </c>
      <c r="G86" s="13">
        <f t="shared" si="2"/>
        <v>10112.369999999999</v>
      </c>
      <c r="H86" s="13" t="s">
        <v>125</v>
      </c>
      <c r="I86" s="13" t="s">
        <v>126</v>
      </c>
      <c r="J86" s="11" t="s">
        <v>12</v>
      </c>
      <c r="K86" s="15">
        <f t="shared" si="3"/>
        <v>0.1</v>
      </c>
    </row>
    <row r="87" spans="1:11" ht="168.75" x14ac:dyDescent="0.2">
      <c r="A87" s="6">
        <v>82</v>
      </c>
      <c r="B87" s="5" t="s">
        <v>88</v>
      </c>
      <c r="C87" s="5">
        <v>456514</v>
      </c>
      <c r="D87" s="5" t="s">
        <v>121</v>
      </c>
      <c r="E87" s="5">
        <v>112</v>
      </c>
      <c r="F87" s="13">
        <v>72.03</v>
      </c>
      <c r="G87" s="13">
        <f t="shared" si="2"/>
        <v>8067.3600000000006</v>
      </c>
      <c r="H87" s="13" t="s">
        <v>125</v>
      </c>
      <c r="I87" s="13" t="s">
        <v>126</v>
      </c>
      <c r="J87" s="11" t="s">
        <v>12</v>
      </c>
      <c r="K87" s="15">
        <f t="shared" si="3"/>
        <v>0.1</v>
      </c>
    </row>
    <row r="88" spans="1:11" ht="22.5" x14ac:dyDescent="0.2">
      <c r="A88" s="6">
        <v>83</v>
      </c>
      <c r="B88" s="5" t="s">
        <v>89</v>
      </c>
      <c r="C88" s="5">
        <v>448699</v>
      </c>
      <c r="D88" s="5" t="s">
        <v>122</v>
      </c>
      <c r="E88" s="5">
        <v>437</v>
      </c>
      <c r="F88" s="13">
        <v>14.39</v>
      </c>
      <c r="G88" s="13">
        <f t="shared" si="2"/>
        <v>6288.43</v>
      </c>
      <c r="H88" s="13" t="s">
        <v>125</v>
      </c>
      <c r="I88" s="13" t="s">
        <v>126</v>
      </c>
      <c r="J88" s="11" t="s">
        <v>12</v>
      </c>
      <c r="K88" s="15">
        <f t="shared" si="3"/>
        <v>0.03</v>
      </c>
    </row>
    <row r="89" spans="1:11" ht="22.5" x14ac:dyDescent="0.2">
      <c r="A89" s="6">
        <v>84</v>
      </c>
      <c r="B89" s="5" t="s">
        <v>90</v>
      </c>
      <c r="C89" s="5">
        <v>448699</v>
      </c>
      <c r="D89" s="5" t="s">
        <v>123</v>
      </c>
      <c r="E89" s="5">
        <v>880</v>
      </c>
      <c r="F89" s="13">
        <v>18.899999999999999</v>
      </c>
      <c r="G89" s="13">
        <f t="shared" si="2"/>
        <v>16632</v>
      </c>
      <c r="H89" s="13" t="s">
        <v>125</v>
      </c>
      <c r="I89" s="13" t="s">
        <v>126</v>
      </c>
      <c r="J89" s="11" t="s">
        <v>12</v>
      </c>
      <c r="K89" s="15">
        <f t="shared" si="3"/>
        <v>0.03</v>
      </c>
    </row>
    <row r="90" spans="1:11" ht="33.75" x14ac:dyDescent="0.2">
      <c r="A90" s="6">
        <v>85</v>
      </c>
      <c r="B90" s="5" t="s">
        <v>91</v>
      </c>
      <c r="C90" s="5">
        <v>357880</v>
      </c>
      <c r="D90" s="5" t="s">
        <v>124</v>
      </c>
      <c r="E90" s="5">
        <v>12</v>
      </c>
      <c r="F90" s="13">
        <v>12.5</v>
      </c>
      <c r="G90" s="13">
        <f t="shared" si="2"/>
        <v>150</v>
      </c>
      <c r="H90" s="13" t="s">
        <v>125</v>
      </c>
      <c r="I90" s="13" t="s">
        <v>126</v>
      </c>
      <c r="J90" s="11" t="s">
        <v>12</v>
      </c>
      <c r="K90" s="15">
        <f t="shared" si="3"/>
        <v>0.03</v>
      </c>
    </row>
    <row r="91" spans="1:11" ht="45" x14ac:dyDescent="0.2">
      <c r="A91" s="6">
        <v>86</v>
      </c>
      <c r="B91" s="5" t="s">
        <v>92</v>
      </c>
      <c r="C91" s="5">
        <v>303292</v>
      </c>
      <c r="D91" s="5" t="s">
        <v>124</v>
      </c>
      <c r="E91" s="5">
        <v>2087</v>
      </c>
      <c r="F91" s="13">
        <v>20</v>
      </c>
      <c r="G91" s="13">
        <f t="shared" si="2"/>
        <v>41740</v>
      </c>
      <c r="H91" s="13" t="s">
        <v>125</v>
      </c>
      <c r="I91" s="13" t="s">
        <v>126</v>
      </c>
      <c r="J91" s="11" t="s">
        <v>12</v>
      </c>
      <c r="K91" s="15">
        <f t="shared" si="3"/>
        <v>0.03</v>
      </c>
    </row>
    <row r="92" spans="1:11" ht="22.5" x14ac:dyDescent="0.2">
      <c r="A92" s="6">
        <v>87</v>
      </c>
      <c r="B92" s="5" t="s">
        <v>93</v>
      </c>
      <c r="C92" s="5">
        <v>352192</v>
      </c>
      <c r="D92" s="5" t="s">
        <v>124</v>
      </c>
      <c r="E92" s="5">
        <v>125</v>
      </c>
      <c r="F92" s="13">
        <v>10.73</v>
      </c>
      <c r="G92" s="13">
        <f t="shared" si="2"/>
        <v>1341.25</v>
      </c>
      <c r="H92" s="13" t="s">
        <v>125</v>
      </c>
      <c r="I92" s="13" t="s">
        <v>126</v>
      </c>
      <c r="J92" s="11" t="s">
        <v>12</v>
      </c>
      <c r="K92" s="15">
        <f t="shared" si="3"/>
        <v>0.03</v>
      </c>
    </row>
    <row r="93" spans="1:11" ht="45" x14ac:dyDescent="0.2">
      <c r="A93" s="6">
        <v>88</v>
      </c>
      <c r="B93" s="5" t="s">
        <v>94</v>
      </c>
      <c r="C93" s="5">
        <v>396145</v>
      </c>
      <c r="D93" s="5" t="s">
        <v>152</v>
      </c>
      <c r="E93" s="5">
        <v>15</v>
      </c>
      <c r="F93" s="13">
        <v>215.85</v>
      </c>
      <c r="G93" s="13">
        <f t="shared" si="2"/>
        <v>3237.75</v>
      </c>
      <c r="H93" s="13" t="s">
        <v>125</v>
      </c>
      <c r="I93" s="13" t="s">
        <v>126</v>
      </c>
      <c r="J93" s="11" t="s">
        <v>12</v>
      </c>
      <c r="K93" s="14">
        <v>1E-3</v>
      </c>
    </row>
    <row r="94" spans="1:11" ht="45" x14ac:dyDescent="0.2">
      <c r="A94" s="6">
        <v>89</v>
      </c>
      <c r="B94" s="5" t="s">
        <v>95</v>
      </c>
      <c r="C94" s="5">
        <v>396144</v>
      </c>
      <c r="D94" s="5" t="s">
        <v>143</v>
      </c>
      <c r="E94" s="5">
        <v>75</v>
      </c>
      <c r="F94" s="13">
        <v>118.44</v>
      </c>
      <c r="G94" s="13">
        <f t="shared" si="2"/>
        <v>8883</v>
      </c>
      <c r="H94" s="13" t="s">
        <v>125</v>
      </c>
      <c r="I94" s="13" t="s">
        <v>126</v>
      </c>
      <c r="J94" s="11" t="s">
        <v>12</v>
      </c>
      <c r="K94" s="14">
        <v>1E-3</v>
      </c>
    </row>
    <row r="95" spans="1:11" x14ac:dyDescent="0.2">
      <c r="A95" s="6">
        <v>90</v>
      </c>
      <c r="B95" s="5" t="s">
        <v>96</v>
      </c>
      <c r="C95" s="5">
        <v>435801</v>
      </c>
      <c r="D95" s="5" t="s">
        <v>110</v>
      </c>
      <c r="E95" s="5">
        <v>12</v>
      </c>
      <c r="F95" s="13">
        <v>23.56</v>
      </c>
      <c r="G95" s="13">
        <f t="shared" si="2"/>
        <v>282.71999999999997</v>
      </c>
      <c r="H95" s="13" t="s">
        <v>125</v>
      </c>
      <c r="I95" s="13" t="s">
        <v>126</v>
      </c>
      <c r="J95" s="11" t="s">
        <v>12</v>
      </c>
      <c r="K95" s="15">
        <f t="shared" si="3"/>
        <v>0.05</v>
      </c>
    </row>
    <row r="96" spans="1:11" ht="56.25" x14ac:dyDescent="0.2">
      <c r="A96" s="6">
        <v>91</v>
      </c>
      <c r="B96" s="5" t="s">
        <v>97</v>
      </c>
      <c r="C96" s="5">
        <v>321822</v>
      </c>
      <c r="D96" s="5" t="s">
        <v>110</v>
      </c>
      <c r="E96" s="5">
        <v>7</v>
      </c>
      <c r="F96" s="13">
        <v>135</v>
      </c>
      <c r="G96" s="13">
        <f t="shared" si="2"/>
        <v>945</v>
      </c>
      <c r="H96" s="13" t="s">
        <v>125</v>
      </c>
      <c r="I96" s="13" t="s">
        <v>126</v>
      </c>
      <c r="J96" s="11" t="s">
        <v>12</v>
      </c>
      <c r="K96" s="14">
        <v>1E-3</v>
      </c>
    </row>
    <row r="97" spans="1:11" x14ac:dyDescent="0.2">
      <c r="A97" s="6">
        <v>92</v>
      </c>
      <c r="B97" s="5" t="s">
        <v>98</v>
      </c>
      <c r="C97" s="5">
        <v>451145</v>
      </c>
      <c r="D97" s="5" t="s">
        <v>110</v>
      </c>
      <c r="E97" s="5">
        <v>16</v>
      </c>
      <c r="F97" s="13">
        <v>13.07</v>
      </c>
      <c r="G97" s="13">
        <f t="shared" si="2"/>
        <v>209.12</v>
      </c>
      <c r="H97" s="13" t="s">
        <v>125</v>
      </c>
      <c r="I97" s="13" t="s">
        <v>126</v>
      </c>
      <c r="J97" s="11" t="s">
        <v>12</v>
      </c>
      <c r="K97" s="15">
        <f t="shared" si="3"/>
        <v>0.03</v>
      </c>
    </row>
    <row r="98" spans="1:11" ht="33.75" x14ac:dyDescent="0.2">
      <c r="A98" s="6">
        <v>93</v>
      </c>
      <c r="B98" s="5" t="s">
        <v>99</v>
      </c>
      <c r="C98" s="5">
        <v>376832</v>
      </c>
      <c r="D98" s="5" t="s">
        <v>110</v>
      </c>
      <c r="E98" s="5">
        <v>1500</v>
      </c>
      <c r="F98" s="13">
        <v>1.43</v>
      </c>
      <c r="G98" s="13">
        <f t="shared" si="2"/>
        <v>2145</v>
      </c>
      <c r="H98" s="13" t="s">
        <v>125</v>
      </c>
      <c r="I98" s="13" t="s">
        <v>126</v>
      </c>
      <c r="J98" s="11" t="s">
        <v>12</v>
      </c>
      <c r="K98" s="15">
        <f t="shared" si="3"/>
        <v>0.01</v>
      </c>
    </row>
    <row r="99" spans="1:11" ht="33.75" x14ac:dyDescent="0.2">
      <c r="A99" s="6">
        <v>94</v>
      </c>
      <c r="B99" s="5" t="s">
        <v>100</v>
      </c>
      <c r="C99" s="5">
        <v>417070</v>
      </c>
      <c r="D99" s="5" t="s">
        <v>153</v>
      </c>
      <c r="E99" s="5">
        <v>4</v>
      </c>
      <c r="F99" s="13">
        <v>368.66</v>
      </c>
      <c r="G99" s="13">
        <f t="shared" si="2"/>
        <v>1474.64</v>
      </c>
      <c r="H99" s="13" t="s">
        <v>125</v>
      </c>
      <c r="I99" s="13" t="s">
        <v>126</v>
      </c>
      <c r="J99" s="11" t="s">
        <v>12</v>
      </c>
      <c r="K99" s="14">
        <v>1E-3</v>
      </c>
    </row>
    <row r="100" spans="1:11" ht="33.75" x14ac:dyDescent="0.2">
      <c r="A100" s="6">
        <v>95</v>
      </c>
      <c r="B100" s="5" t="s">
        <v>101</v>
      </c>
      <c r="C100" s="5">
        <v>458641</v>
      </c>
      <c r="D100" s="5" t="s">
        <v>153</v>
      </c>
      <c r="E100" s="5">
        <v>2</v>
      </c>
      <c r="F100" s="13">
        <v>160</v>
      </c>
      <c r="G100" s="13">
        <f t="shared" si="2"/>
        <v>320</v>
      </c>
      <c r="H100" s="13" t="s">
        <v>125</v>
      </c>
      <c r="I100" s="13" t="s">
        <v>126</v>
      </c>
      <c r="J100" s="11" t="s">
        <v>12</v>
      </c>
      <c r="K100" s="14">
        <v>1E-3</v>
      </c>
    </row>
    <row r="101" spans="1:11" ht="33.75" x14ac:dyDescent="0.2">
      <c r="A101" s="6">
        <v>96</v>
      </c>
      <c r="B101" s="5" t="s">
        <v>134</v>
      </c>
      <c r="C101" s="5">
        <v>376834</v>
      </c>
      <c r="D101" s="5" t="s">
        <v>153</v>
      </c>
      <c r="E101" s="5">
        <v>8</v>
      </c>
      <c r="F101" s="13">
        <v>200.65</v>
      </c>
      <c r="G101" s="13">
        <f t="shared" si="2"/>
        <v>1605.2</v>
      </c>
      <c r="H101" s="13" t="s">
        <v>125</v>
      </c>
      <c r="I101" s="13" t="s">
        <v>126</v>
      </c>
      <c r="J101" s="11" t="s">
        <v>12</v>
      </c>
      <c r="K101" s="14">
        <v>1E-3</v>
      </c>
    </row>
    <row r="102" spans="1:11" ht="45" x14ac:dyDescent="0.2">
      <c r="A102" s="6">
        <v>97</v>
      </c>
      <c r="B102" s="5" t="s">
        <v>102</v>
      </c>
      <c r="C102" s="5">
        <v>434567</v>
      </c>
      <c r="D102" s="5" t="s">
        <v>110</v>
      </c>
      <c r="E102" s="5">
        <v>62</v>
      </c>
      <c r="F102" s="13">
        <v>32.44</v>
      </c>
      <c r="G102" s="13">
        <f t="shared" si="2"/>
        <v>2011.2799999999997</v>
      </c>
      <c r="H102" s="13" t="s">
        <v>125</v>
      </c>
      <c r="I102" s="13" t="s">
        <v>126</v>
      </c>
      <c r="J102" s="11" t="s">
        <v>12</v>
      </c>
      <c r="K102" s="15">
        <f t="shared" si="3"/>
        <v>0.05</v>
      </c>
    </row>
    <row r="103" spans="1:11" ht="22.5" x14ac:dyDescent="0.2">
      <c r="A103" s="6">
        <v>98</v>
      </c>
      <c r="B103" s="5" t="s">
        <v>103</v>
      </c>
      <c r="C103" s="5">
        <v>459171</v>
      </c>
      <c r="D103" s="5" t="s">
        <v>110</v>
      </c>
      <c r="E103" s="5">
        <v>12</v>
      </c>
      <c r="F103" s="9">
        <v>292.27</v>
      </c>
      <c r="G103" s="9">
        <f t="shared" si="2"/>
        <v>3507.24</v>
      </c>
      <c r="H103" s="9" t="s">
        <v>125</v>
      </c>
      <c r="I103" s="9" t="s">
        <v>126</v>
      </c>
      <c r="J103" s="11" t="s">
        <v>12</v>
      </c>
      <c r="K103" s="14">
        <v>1E-3</v>
      </c>
    </row>
    <row r="104" spans="1:11" x14ac:dyDescent="0.2">
      <c r="F104" s="8" t="s">
        <v>128</v>
      </c>
      <c r="G104" s="12">
        <f>SUM(G6:G103)</f>
        <v>283908.14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40/2023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Viviane Lemos</cp:lastModifiedBy>
  <cp:lastPrinted>2023-05-11T16:51:14Z</cp:lastPrinted>
  <dcterms:created xsi:type="dcterms:W3CDTF">2019-07-30T23:05:19Z</dcterms:created>
  <dcterms:modified xsi:type="dcterms:W3CDTF">2023-05-18T22:25:31Z</dcterms:modified>
</cp:coreProperties>
</file>