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\Downloads\"/>
    </mc:Choice>
  </mc:AlternateContent>
  <xr:revisionPtr revIDLastSave="0" documentId="13_ncr:1_{B50E2333-4775-4AAA-BC05-7794F68B30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7" i="1" l="1"/>
  <c r="K40" i="1" l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4" i="1"/>
  <c r="K65" i="1"/>
  <c r="K67" i="1"/>
  <c r="K68" i="1"/>
  <c r="K69" i="1"/>
  <c r="K70" i="1"/>
  <c r="K71" i="1"/>
  <c r="K72" i="1"/>
  <c r="K73" i="1"/>
  <c r="K74" i="1"/>
  <c r="K75" i="1"/>
  <c r="K76" i="1"/>
  <c r="K82" i="1"/>
  <c r="K83" i="1"/>
  <c r="K84" i="1"/>
  <c r="K89" i="1"/>
  <c r="K90" i="1"/>
  <c r="K91" i="1"/>
  <c r="K92" i="1"/>
  <c r="K93" i="1"/>
  <c r="K94" i="1"/>
  <c r="K95" i="1"/>
  <c r="K96" i="1"/>
  <c r="K98" i="1"/>
  <c r="K99" i="1"/>
  <c r="K100" i="1"/>
  <c r="K101" i="1"/>
  <c r="K102" i="1"/>
  <c r="K103" i="1"/>
  <c r="K105" i="1"/>
  <c r="K106" i="1"/>
  <c r="K107" i="1"/>
  <c r="K110" i="1"/>
  <c r="K111" i="1"/>
  <c r="K112" i="1"/>
  <c r="K113" i="1"/>
  <c r="K114" i="1"/>
  <c r="K115" i="1"/>
  <c r="K117" i="1"/>
  <c r="K118" i="1"/>
  <c r="K120" i="1"/>
  <c r="K121" i="1"/>
  <c r="K124" i="1"/>
  <c r="K125" i="1"/>
  <c r="K126" i="1"/>
  <c r="K127" i="1"/>
  <c r="K133" i="1"/>
  <c r="K134" i="1"/>
  <c r="K135" i="1"/>
  <c r="K137" i="1"/>
  <c r="K138" i="1"/>
  <c r="K139" i="1"/>
  <c r="K1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K7" i="1" l="1"/>
  <c r="K8" i="1"/>
  <c r="K9" i="1"/>
  <c r="K10" i="1"/>
  <c r="K14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K6" i="1" l="1"/>
  <c r="G6" i="1" l="1"/>
  <c r="G141" i="1" s="1"/>
</calcChain>
</file>

<file path=xl/sharedStrings.xml><?xml version="1.0" encoding="utf-8"?>
<sst xmlns="http://schemas.openxmlformats.org/spreadsheetml/2006/main" count="690" uniqueCount="179">
  <si>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</si>
  <si>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</si>
  <si>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</si>
  <si>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</si>
  <si>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</si>
  <si>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</si>
  <si>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</si>
  <si>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</si>
  <si>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</si>
  <si>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</si>
  <si>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</si>
  <si>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</si>
  <si>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</si>
  <si>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</si>
  <si>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</si>
  <si>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Alça bacteriológica, material: níquel- cromo, componentes sem cabo, calibragem calibrada, volume 1 mcl, comprimento: 5 cm, 1UL: Espessura de 0,64mm com virola (recurvada em uma das extremidades)</t>
  </si>
  <si>
    <t>Algodão hidrófobo. Algodão hidrofóbico. Algodão impermeável.</t>
  </si>
  <si>
    <t>Anel laboratório (argola), material ferro, diâmetro 130 mm, características adicionais cromado com mufa</t>
  </si>
  <si>
    <t>Anel laboratório (argola), material ferro, diâmetro 70 mm, características adicionais cromado com mufa</t>
  </si>
  <si>
    <t>Anodo de Zinco (anodo de sacrifício). 99,996% de pureza, em barras de aproximadamente 15 cm x 3,5 cm x 1,0 cm (Comprimento x Largura x Altura).</t>
  </si>
  <si>
    <t>Bandeja em aço inox, dimensões 50 x 350 x 400 mm (A x L x P), cantos retos, borda rebatida, acabamento polido</t>
  </si>
  <si>
    <t>Bandeja em Aço Inox: Acabamento polido  cantos retos  borda rebatida. Tamanho: AxLxP 50 x 400 x 500 mm</t>
  </si>
  <si>
    <t>Bandeja em Aço Inox: Acabamento polido cantos retos borda rebatida. Tamanho: AxLxP = 50 x 200 x 300mm</t>
  </si>
  <si>
    <t xml:space="preserve">Bandeja Plástica p/ Lâmina de Vidro, capacidade  de 20 Lâminas </t>
  </si>
  <si>
    <t>Barra Chata De Cobre Eletrolítico. ACABAMENTO COBRE NATURAL MEDIDAS LARGURA 3/4" X 1/8" (19,X3,2mm), CONDUÇÃO DE CORRENTE NOMINAL MAXIMA: 146 AMPERES. PESO: 537 GRAMAS / METRO.</t>
  </si>
  <si>
    <t>Barra Magnética com anel central revestida em PTFE: Formato em bastão com pontas arredondadas - 16mm de diâmetro X 80 mm de comprimento</t>
  </si>
  <si>
    <t>Barra magnética, material revestida em Politetrafluoretileno (teflon), formato cilíndrico, características adicionais lisa, dimensões cerca de 7 x 20 mm</t>
  </si>
  <si>
    <t>Barra magnética, material revestida em ptfe, formato cilíndrico, características adicionais lisa, dimensões cerca de 7 x 30 mm</t>
  </si>
  <si>
    <t>Barra magnética, material revestida em ptfe, formato cilíndrico, características adicionais lisa, dimensões cerca de 7 x 50 mm</t>
  </si>
  <si>
    <t>Barra magnética, material: revestida em PTFE, formato cilíndrico, características adicionais: lisa. Dimensões cerca de 5 X 15 mm</t>
  </si>
  <si>
    <t>Barra magnética, material: revestida em PTFE, formato poligonal, característica adicional: lisa, dimensões cerca de 7 x 40 mm, sem anel</t>
  </si>
  <si>
    <t>Bico de bünsen, material base em ferro, componentes com registro, altura cerca de 15 cm</t>
  </si>
  <si>
    <t>Bico de bünsen, material base em ferro, componentes sem registro, altura cerca de 15 cm</t>
  </si>
  <si>
    <t>Bomba compressora de ar para aquários 110 V vazão minima 1 L/min.</t>
  </si>
  <si>
    <t>Cabo de kolle, material alumínio, comprimento cerca de 25 cm, características adicionais extremidade rosqueável, proteção térmica</t>
  </si>
  <si>
    <t>Caixa de papelão tratado para tubos de laboratório. Caixa para armazenamento de microtubos (tipo eppendorf) e tubos criogênicos, fabricada em fibra de papelão tratado revestida com papel branco especial plastificado, com tampa e grade divisória interna. Grade divisória fabricada em papelão (fibras) tratado sem revestimento, tipo colmeia desmontável. Capacidade para 81 tubos de 1,5ml a 2,0ml com dimensões em torno de 12,5 x 49mm. Resiste a temperatura de até - 100ºC. Autoclavável a 121°C por 15 minutos. Medidas: 13,5 x 13,5 x 5cm. Embalagem individual com 1 peça. Design compacto, para uso conjunto com racks de metal (tipo marmiteiro), freezer horizontal e vertical. Aplicação: Uso laboratorial. A Caixa de Fibra de Papelão é utilizada para armazenamento de tubos em condições de congelamento, resistente à temperatura e umidade.</t>
  </si>
  <si>
    <t>Caixa de papelão tratado para tubos de laboratório. Caixa para armazenamento de microtubos (tipo eppendorf) e tubos criogênicos, fabricada em fibra de papelão tratado revestida com papel branco especial plastificado, com tampa e grade divisória interna. Grade divisória fabricada em papelão (fibras) tratado sem revestimento, tipo colmeia desmontável. Capacidade para 100 tubos de 5 ml com dimensões de 16x58mm. Resiste a temperatura de até - 100ºC. Autoclavável a 121°C por 15 minutos. Medidas: 13,7 x 13,7 x 8,8cm. Embalagem individual com 1 peça. Design compacto, para uso conjunto com racks de metal (tipo marmiteiro), freezer horizontal e vertical. Aplicação: Uso laboratorial. A Caixa de Fibra de Papelão é utilizada para armazenamento de tubos em condições de congelamento, resistente à temperatura e umidade.</t>
  </si>
  <si>
    <t>Caixa fibra de papelão para 100 microtubos - capacidade de 1,5 mL a 2,0 mL</t>
  </si>
  <si>
    <t>Caixa laboratório, material policarbonato. Capacidade: 100 microtubos de até 2 mL. Acessórios: tampa destacável. Adicional: identificação alfanumérica.</t>
  </si>
  <si>
    <t xml:space="preserve">Caixa para armazenando de lâminas histológicas - material de plástico ou madeira que acomode 50 lâminas de medidas 26.0 x 76.0 mm </t>
  </si>
  <si>
    <t>Caixa porta-lâmina em polipropileno 225x180x35 mm capacidade 100 lâminas. Indicado para armazenamento (tipo maleta) de lâminas de microscopia. Com tampa dobradiça e trava de segurança Material: plástico ABS Capacidade: 100 Lâminas Emabalagem: Peça</t>
  </si>
  <si>
    <t xml:space="preserve">CAIXA TÉRMICA PARA TRANSPORTE DE MATERIAL BIOLÓGICO, EM PLÁSTICO, RESISTENTE A IMPACTO, TAMPA COM TRAVA DE SEGURANÇA, CAPACIDADE 5 LITROS. </t>
  </si>
  <si>
    <t>CAIXA TÉRMICA, MATERIAL TERMOPLÁSTICO, CAPACIDADE 12 L, CARACTERÍSTICAS ADICIONAIS DUPLA CAMADA DE PVC E ISOLAMENTO ENTRE PAREDES EM, APLICAÇÃO TRANSPORTE MATERIAL PERECÍVEL</t>
  </si>
  <si>
    <t>Câmara Contagem de Neubauer: fabricada em vídro óptico; quadriculado de 0,0025mm2; Profundidade de 0,100mm; base revestida com ródio e divisões gravadas no revestimento. Acompanha duas lamínulas 20 x 26 x 0,4mm - Melhorada - Espelhada</t>
  </si>
  <si>
    <t xml:space="preserve">Câmara para contagem Mcmaster plástica. Para análise laboratoriais, com reticulado impresso, Injetada em Poliestireno Cristal. Lâmina 63,5 X 16 X 1,5 mm. Suporte 76,6 x 26,3 x 5,5 mm. Embalagem com 10 unidades </t>
  </si>
  <si>
    <t>Caneta hidrofóbica para imuno-histoquímica e hibridização In Situ, Super PAP PEN - Liquid Blocker (nova geração), tamanho mini, ponta fina, suficiente para no mínimo 375 aplicações, além de suportar até 120ºC</t>
  </si>
  <si>
    <t>Cassete Histológico: em polioximetileno, resistente à ação química de solventes e descalcificantes; tampa integrada destacável; trava de segurança por pressão - 40x28x7 BRANCO, pacote com 500 unidades.</t>
  </si>
  <si>
    <t xml:space="preserve">Conjunto de lâminas preparadas para Parasitologia contendo 30 lâminas: 1-Tênia Seção W.M 2-Boca do Culex Fêmea W.M 3-Tênia Sec. 4-Corte de pulmão infectado por Esquistossomo Sec. 5-Clonorchis sinemsis Sec W.M. 6-Ovo de Esquistossomo W.M 7-Cisticerco W.M. 8-Ascaris Ovos W.M. 9-Ácaro W.M. 10-Mosca da Fruta W.M. 11-Infecção do Fígado W.M. 12-Ascaris (Fêmea) X.S. 13-Ovo de Culex W.M 14-Hirudo nipponia Séc. 15-Esquistossomo (Fêmea)W.M 16-Fasciolopsis Buski, C.S. 17-Ovo de Tênia W.M. 18-Cisticerco Escólex W.M 19-Esquistossomo (Fêmea e Macho copulando) W.M 20-Culex macho W.M 21-Culex fêmea W.M 22-Culex Pupa W.M. 23-Ascaris (Macho) X.S. 24-Esquistossomo (Macho) W.M. 25-Nutrição Ovo de Tênia 26-Corte de fígado infectado por Esquistossomo Sec. 27-Esquistossomo - Miracídio W.M 28-Esquistossomo – Cercaria W.M 29-Culex Larva W.M. 30-Amoeba Proteus W.M 4 </t>
  </si>
  <si>
    <t>Cooler caixa para manutenção de temperatura mín. - 10oC para microtubos de 2mL</t>
  </si>
  <si>
    <t>Cuba laboratório, material vidro, tipo vertical, tamanho para placas 10 x 10 cm, com tampa.</t>
  </si>
  <si>
    <t>Cuba para coloração de lâminas - em vidro, completa, para coloração de até 8 lâminas com berço, alça e tampa</t>
  </si>
  <si>
    <t>Eletrodo combinado com anel de prata para titulações de oxi-redução, corpo de vidro, temperatura trabalho 0 a 70, Sistema de referência Ag/AgCl, cabo de 1 metro e conector BNC</t>
  </si>
  <si>
    <t>Eletrodo combinado de pH, para análises em meios aquosos em geral, faixa de leitura 0 a 14 pH, faixa de temperatura: 0 a 80 ⁰C, Sistema de referência Ag/AgCl, cabo de 1 metro e conector BNC</t>
  </si>
  <si>
    <t>Eletrodo combinado para titulações de oxi-redução, corpo de vidro, elemento detenção de platina, temperatura trabalho 0 a 80, Sistema de referência Ag/AgCl, cabo de 1 metro e conector BNC</t>
  </si>
  <si>
    <t>Eletrodo de pH com diafragma de junta esmerilhada - Ecotrode plus LL. Marca Metrohm® - Eletrodo compatível para titulador Titrando, marca Metrohm®
Referência 6.0262.100</t>
  </si>
  <si>
    <t>Eletrodos de grafite em barra, diâmetro 10mm, comprimento 100mm, pureza, 99,9%. Material utilizado para montagem de células galvânicas e eletrolíticas.</t>
  </si>
  <si>
    <t>Envelope para autoclavação (papel grau cirúrgico), em papel e plástico, onde o plástico é poliester e/ou polipropileno autoclavável. Fornecido em rolo de 10cm x 100m.</t>
  </si>
  <si>
    <t>Espátula laboratório, aço inox, formato canaleta, 10 cm.</t>
  </si>
  <si>
    <t>Espátula laboratório, aço inox, formato chata com colher, 20 cm</t>
  </si>
  <si>
    <t>Espátula laboratório, material aço inox, formato canaleta, comprimento cerca de 15 cm</t>
  </si>
  <si>
    <t>Espátula laboratório, material arame de aço inox, formato chata com colher, comprimento cerca de 15 cm</t>
  </si>
  <si>
    <t>Espátula laboratório, material aço inox, formato colher dupla, comprimento cerca de 15 a 16cm</t>
  </si>
  <si>
    <t>Espatula tipo canaleta de inox 20 cm</t>
  </si>
  <si>
    <t>Estante em polipropileno para acomodar na posição vertical 20 tubos tipo “Falcon” de 50 mL ou 30 tubos tipo “Falcon” de 15 mL.</t>
  </si>
  <si>
    <t>Estante para microtubos, material polipropileno. Capacidade 100 tubos de 1 a 2 mL. Adicional: identificação alfanumérica.</t>
  </si>
  <si>
    <t>Estante para tubo de ensaio, material: arame revestido em PVC, 12 cavidadaes (diâmetro da cavidade = 1,3 cm)</t>
  </si>
  <si>
    <t>Estante para tubo de ensaio, material: arame revestido em PVC, 25 cavidades, (diâmetro da cavidade = 2,5 cm)</t>
  </si>
  <si>
    <t>Estante para tubos de ensaio, material: arame revestido em PVC, 60 cavidades, para tubos de 10 a 30mm de diâmetro. Não autoclavável.</t>
  </si>
  <si>
    <t>Frasco citologia capacidade 3 lâminas c/tampa rosca</t>
  </si>
  <si>
    <t xml:space="preserve">Frasco coletor universal para fezes ou urina, em polipropileno, transparente, com tampa de rosca, capacidade para 50mL </t>
  </si>
  <si>
    <t xml:space="preserve">FRASCO COLETOR, TIPO UNIVERSAL, MATERIAL PLÁSTICO TRANSPARENTE, CAPACIDADE CERCA DE 50 ML, TIPO TAMPA ROSQUEÁVEL, COMPONENTES C/ ESPÁTULA, TIPO USO DESCARTÁVEL </t>
  </si>
  <si>
    <t>FRASCO COLETOR, TIPO UNIVERSAL, MATERIAL PLÁSTICO TRANSPARENTE, CAPACIDADE CERCA DE 80 ML, TIPO TAMPA TAMPA ROSQUEÁVEL, COMPONENTES C/ ESPÁTULA, TIPO USO DESCARTÁVEL</t>
  </si>
  <si>
    <t>Garra dupla para bureta, com mufa fixa, tipo Castaloy (BORBOLETA)</t>
  </si>
  <si>
    <t>Garrafa de cultura (frasco para cultura celular), material plástico, estéril, sem filtro, com tampa, 250ML, 75CM²</t>
  </si>
  <si>
    <t>Garrafa de cultura, material plástico, estéril, sem filtro, com tampa, 60ML, 25CM² (frasco para cultura celular).</t>
  </si>
  <si>
    <t>Kit de lâminas histopatologia processos patológicos gerais. Contendo: Lâmina Atrofia muscular; Lâmina Aterosclerose HE; Lâmina Antracose pulmonar; Lâmina Amiloidose renal; Lâmina cicatrização pele; Lâmina metaplasia (pulmão); Lâmina Abcesso Hepático; Lâmina lipofuscina (miocárdio); Lâmina hemossiderose (fígado); Lâmina granuloma tuberculoso (pulmão); Lâmina calcificação renal; Lâmina necrose de coagulação (coração); Lâmina esteatonecrose (pâncreas); Lâmina tecido de granulação; Lâmina trombose.</t>
  </si>
  <si>
    <t>Lâmina para microscopia Lisa: em vidro, com espessura entre 1,0 a 1,2mm; Dimensões: 26 x 76mm; Cortada. A lâmina é utilizada para depositar a amostra que pretende se observar ao microscópio. A lâmina permite que seja realizada a preparação da amostra, garante a integridade do espécime e seu armazenamento a longo prazo. Também possibilita a inserção e remoção do material para análise da lente objetiva sempre que necessário, simplificando a observação. A lâmina é normalmente utilizada em conjunto com a lamínula. Indicado para uso em microscópio. Lâminas para leitura manual Comum sem lapidar Medidas: 2,6x7,6cm Espessura: 1,0 a 1,2mm Embalagem: Caixa com 50 unidades</t>
  </si>
  <si>
    <t>Lâminas para microscopia, uso laboratorial, planas e resistentes, fosca não lapidada, tamanho 26x76mm; espessura 1 - 1,2 mm. Fornecimento em caixa com 50 unidades</t>
  </si>
  <si>
    <t>Laminula de vidro: medindo 25x30 mm</t>
  </si>
  <si>
    <t>Lamínula para Câmara de Neubauer: fabricada em vidro ótico especial; Tamanho de 20mm x 26mm.</t>
  </si>
  <si>
    <t>Lamínula para Microscopia Circular: em vidro, embaladas a vácuo em papel aluminizado. Espessura 0,13 mm - Diâmetro 15 mm.</t>
  </si>
  <si>
    <t>Lamínula para Microscopia Quadrada: em vidro, com espessura de 0,13 a 0,16 mm; Embaladas a vácuo em papel aluminizado. Tamanho 22 x 22 mm</t>
  </si>
  <si>
    <t>Lamínula para Microscopia Quadrada: em vidro, com espessura de 0,13 a 0,16 mm; Embaladas a vácuo em papel aluminizado. Tamanho 24 x 24 mm</t>
  </si>
  <si>
    <t>Lamínula para Microscopia Quadrada: em vidro, com espessura de 0,13 a 0,16mm; Embaladas a vácuo em papel aluminizado. Tamanho 20 x 20 mm</t>
  </si>
  <si>
    <t>Lamínula para Microscopia Retangular: em vidro, embaladas a vácuo em papel aluminizado. Espessura 0,13 mm - Tamanho - 24 x 32 mm</t>
  </si>
  <si>
    <t>Lamínula para Microscopia Retangular: em vidro, embaladas a vácuo em papel aluminizado. Espessura 0,13mm - Tamanho 24 x 50mm.</t>
  </si>
  <si>
    <t>Micropipeta automática, monocanal, de volume reajustável na faixa de 1 – 10 microlitros, display de 3 dígitos, pistão em aço inox 316, ejetor metálico de ponteiras destacável do corpo da micropipeta. Corpo e todas as partes plásticas em PVDF. Certificado individual de calibração com seu número de série. Fabricada dentro da norma ISO 9001.</t>
  </si>
  <si>
    <t>Micropipeta automática, monocanal, de volume reajustável na faixa de 10 – 100 microlitros, display de 3 dígitos, pistão em aço inox 316, ejetor metálico de ponteiras destacável do corpo da micropipeta. Corpo e todas as partes plásticas em PVDF. Certificado individual de calibração com seu número de série. Fabricada dentro da norma ISO 9001.</t>
  </si>
  <si>
    <t>Micropipeta automática, monocanal, de volume reajustável na faixa de 100 – 1000 microlitros, display de 3 dígitos, pistão em aço inox 316, ejetor metálico de ponteiras destacável do corpo da micropipeta. Corpo e todas as partes plásticas em PVDF. Certificado individual de calibração com seu número de série. Fabricada dentro da norma ISO 9001.</t>
  </si>
  <si>
    <t>Micropipeta automática, monocanal, de volume reajustável na faixa de 1000 - 5000 microlitros, display de 3 dígitos, pistão em aço inox 316, ejetor metálico de ponteiras destacável do corpo da micropipeta. Corpo e todas as partes plásticas em PVDF. Certificado individual de calibração com seu número de série. Fabricada dentro da norma ISO 9001.</t>
  </si>
  <si>
    <t>Micropipeta, monocanal, mecânica volume variável de 2 a 20 mL, mecanismo de travamento de volume, formato anatômico, leve, pipetagem por deslocamento de ar para pipetagem exata, cone de ponteira com mola, total ou parcialmente autoclavável, resistente a químicos e UV, com dispensador de ponteiras, Inexatidão (%): 3.0 / 0.8 ou menor, Imprecisão(%): 1.5 / 0.3 ou menor, Pistão em aço inox.</t>
  </si>
  <si>
    <t>Microplaca de Microtitulação, 96 poços, Fundo chato, Estéril, - Microplaca para análises de microbiologia, sorologia, técnicas moleculares, absorbância, EIA, Elisa, transporte e armazenamento de amostras. Características: Fabricada em poliestireno transparente; Identificação alfanumérica; Formato padrão com 96 poços; Área de marcação lateral; Poços de fundo chato; Volume do poço 0,404 ml; Dimensões: 86 x 128mm; Resistente a temperaturas entre -10°C e +70°C; Unidade de Fornecimento: Unidade</t>
  </si>
  <si>
    <t>Microplaca de microtitulação, fabricada em poliestireno com 96 poços, fundo em U, com tampa. Utilizada em sorologia. Não estéril.</t>
  </si>
  <si>
    <t>Microplaca Para Elisa 96 Poços Fabricada Em Poliestireno Transparente; COM Tampa; Resistente A Temperaturas Entre -10¨C E +70¨C; Identificação Alfanumérica; Área De Marcação Lateral; Dimensões: 86 X 128mm; Estéril. Fundo chato.</t>
  </si>
  <si>
    <t>Microtubo de PCR: Com tampa tipo Flat (Lisa/Chata) Fabricado em polipropileno atóxico com 99,9% de pureza; Livre de DNase, RNase, pirogênios, minerais ou metais pesados. PCR de 200ul	pct c/ 1.000</t>
  </si>
  <si>
    <t>Microtubo de PCR: Com tampa tipo Flat (Lisa/Chata) Fabricado em polipropileno atóxico com 99,9% de pureza; Livre de DNase, RNase, pirogênios, minerais ou metais pesados. PCR de 500ul</t>
  </si>
  <si>
    <t>Microtubo para centrifugação com capacidade de 1,5 ml. Fabricado em polipropileno (PP); Graduados de 500 em 500 µL; Fundo cônico; Tampa flat; Área de marcação lateral; Velocidade máxima de centrifugação: 12000 RPM; Temperatura: -20°C a 121°C; Autoclavável (121°C, 15psi, 30min). Pacote com 1000 unidades.</t>
  </si>
  <si>
    <t xml:space="preserve">Pera insufladora com rabicho para acoplagem a bureta automática, material borracha. 
</t>
  </si>
  <si>
    <t>Piça anatômica dissecção com serrilha para uso geral - 12cm. Caraterísticas: Confeccionado em aço inoxidável.  Unidade de Fornecimento: Unidade</t>
  </si>
  <si>
    <t>Pinça anatômica dissecação com serrilha para uso geral - 14 cm - Caraterísticas: Confeccionado em aço inoxidável.  Unidade de Fornecimento: Embalagem plástica individual.</t>
  </si>
  <si>
    <t>Pinça anatômica dissecação para uso geral - comprimento 10 cm, material aço inox</t>
  </si>
  <si>
    <t>PINÇA ANATÔMICA PONTA FINA C/ SERRILHA P/ HISTOLOGIA 12 CM - Material: Produto Confeccionado em Aço Inoxidável Cirúrgicos; Unidade de fornecimento: unidade.</t>
  </si>
  <si>
    <t xml:space="preserve">Pinça de Dissecação Ponta Curva de 15 Cm - Indicado para uso geral. Material: Aço Inox. Tamanho: 15 cm. Unidade de Fornecimento: Unidade
 </t>
  </si>
  <si>
    <t>Pinça laboratório, material madeira, aplicação para tubo de ensaio, comprimento cerca de 18 a 20 cm</t>
  </si>
  <si>
    <t>Pinça laboratório, material metal, modelo tenaz, aplicação para cadinho, tipo ponta curva, comprimento cerca de 22 cm</t>
  </si>
  <si>
    <t>Pinça laboratório, material metal, modelo tenaz, aplicação para cadinho, tipo ponta curva, comprimento cerca de 55 cm</t>
  </si>
  <si>
    <t>Pipeta Plástica Descartável para VHS  - Comprimento total da pipeta: 230 ± 2 mm; Comprimento nominal até a posição “zero”: 200 ± 2 mm; Comprimento da escala de leitura: 170 mm; Diâmetro externo: 4,55 ± 0,1 mm; Diâmetro interno: 2,55 ± 0,15 mm. Pacote com 25 unidades.</t>
  </si>
  <si>
    <t>Pipetador (tetina), material látex ou silicone, capacidade até 3 mL, ajuste tipo bulbo para pipeta pasteur</t>
  </si>
  <si>
    <t>Pipetador Pi-Pump: Para pipetas de até 10ml - Cor: Verde</t>
  </si>
  <si>
    <t>Pipetador Pi-Pump: Para pipetas de até 25ml - Cor: Vermelho</t>
  </si>
  <si>
    <t>Pipetador Pi-Pump: Para pipetas de até 2ml - Cor: Azul</t>
  </si>
  <si>
    <t>Pipetador, material borracha, tipo manual, capacidade até 50mL, ajuste tipo pera, componentes* com 3 vias</t>
  </si>
  <si>
    <t>Pipetador, tipo: automático, capacidade: até 100 ml, ajuste: digital, componentes : com filtro hidrófobo, botão dispensação, componentes adicionais: válvula anti refluxo, outros componentes: com carregador e suporte, adicional: autoclavável</t>
  </si>
  <si>
    <t>Placa de cobre (lâmina de cobre). Utilizada em experimentos e análises; Eletrolítica; Grau de pureza: 99,9%; Dimensões: 100x20mm;​ Espessura: 1mm;</t>
  </si>
  <si>
    <t>Placa de ferro (lâmina de ferro). Utilizada em experimentos e análises.  Grau de pureza: 80%.  Dimensões: 100x20mm. Espessura: 1mm</t>
  </si>
  <si>
    <t>Placa de Petri de vidro: Tamanho 60 x 15 mm</t>
  </si>
  <si>
    <t>Placa de Petri de vidro: Tamanho 80 x 15 mm</t>
  </si>
  <si>
    <t>Placa de Petri para Microbiologia 150 x 20 mm em Vidro. Tampa e fundo superfícies Planas, Vidro Transparente, Autoclaváveis.</t>
  </si>
  <si>
    <t>Placa de zinco (lâmina de zinco), Utilizada em experimentos e análises. Eletrolítica. Dimensões 100x20mm, espessura 1mm, pureza &gt;99,0%</t>
  </si>
  <si>
    <t>Placa Laboratório, Tipo Para Cultura, Material Plástico, Capacidade 06 Poços, Fundo Chato, Componentes Com Tampa, Esterilidade Estéril, Apirogênica, Livre de Dnase e Rnase, Tipo Uso Descartável, Embalagem individual.</t>
  </si>
  <si>
    <t>Placa Laboratório, Tipo Para Cultura, Material Plástico, Capacidade 96 Poços, Tipo Fundo Fundo Chato, Componentes Com Tampa, Estéril, Apirogênica, Livre de DNase e RNase, Tipo Uso Descartável, Embalagem individual.</t>
  </si>
  <si>
    <t>PLACA LABORATÓRIO, TIPO PARA CULTURA, MATERIAL POLIETILENO, CAPACIDADE 24 POÇOS, TIPO FUNDO FUNDO CHATO, COMPONENTES COM TAMPA, IDENTIFICAÇÃO ALFA- NUMÉRICA, ADICIONAL SUPERFÍCIE TRATADA, ESTERILIDADE* ESTÉRIL, APIROGÊNICA, LIVRE DE DNASE E RNASE, TIPO USO* DESCARTÁVEL, EMBALAGEM PRIMÁRIA EMBALAGEM INDIVIDUAL</t>
  </si>
  <si>
    <t xml:space="preserve">Placas de Petri em vidro pequena 35X10 MM As Placas de Petri são ideais para produção de células, pré-tratamento, preparação, crescimento celular, armazenamento de amostras etc. </t>
  </si>
  <si>
    <t>Plataforma elevatoria tipo Jack, base em chapa de alumínio reforçada, revestido em epoxi eletrostatico ou aço inox 304 reforçado. Comp. 15 cm larg. 15 cm. Elevação 25 cm</t>
  </si>
  <si>
    <t>Porta Agulha 14 Cm ABC</t>
  </si>
  <si>
    <t>Porta Lâmina para Citologia - Tipo Frasco Capacidade para até 3 Lâmina. Capacidade para 3 lâminas. Tampa com rosca. Material polipropileno. Cor: Natural Pacotes com 100 unidades.</t>
  </si>
  <si>
    <t>Pré-Filtro AP20 em microfibra de vidro, retenção normal de 0.8 a 8.0 micra, 47mm de diametro (AP2004700) Millipore – caixa com 100 unidades Caracteristica Técnicas: Pré-Filtro, AP20, em Microfibra de Vidro, Hidrofílico, grau de retenção de 0,8 a 8µm de poro, 47mm de diâmetro, fluxo líquido 1,3mL/min x cm², espessura 380um, fluxo de ar 46,4L/min x cm2, ligação de proteínas 60µg/cm2, porosidade 90%. 100 unidades/caixa.</t>
  </si>
  <si>
    <t>Rack vazio para ponteiras para 100 ponteiras 200 - 1000 mcL: em polipropileno</t>
  </si>
  <si>
    <t>Rack vazio para ponteiras para 96 - 100 ponteiras 0 - 200 mcL: em polipropileno</t>
  </si>
  <si>
    <t>Rack dupla face para tubos de 0,5 , 1,5 ou 2ml: Rack (estante) dupla face reversível; em Polipropileno, Permite acomodar de um lado 96 microtubos de 0.5ml e do outro lado 96 microtubos de 1.5ml/2ml; Corpo e tampa fabricados em polipropileno rígido; Autoclavável a 121ºC por no máximo 20 minutos; Resistente a temperaturas desde 86ºC até +121ºC; Tampa transparente destacável, com dois encaixes (sem dobradiça); Formato retangular com base codificada alfa-numericamente com 8 fileiras de A e H e de 1 a 12; Dimensões: 24,6 x 12 x 5cm.</t>
  </si>
  <si>
    <t>Rack Reversível com tampa e base em polipropileno autoclaváveis para PCR, 0,2mL e 12 microtubos de 1,6mL ou 2mL de um lado e do outro lado 40 microtubos de 0,5 mL e 12 de 1,5mL , para 168 POÇOS (armazenameno de asmotras à -80ºC).</t>
  </si>
  <si>
    <t>Rack sem tampa para tubos de 1,5 a 2,0 ml para acomodar até 80 microtubos (11 mm de diâmetro):Em polipropileno autoclavavel Suporta armazenamento em freezer até - 80º . Todos os poços são numerados (16 x 5). Dimensões do rack: 26,5 x 6,5 x 2,8 mm. Cores sortidas</t>
  </si>
  <si>
    <t>Saco para Autoclave: Polietileno de alta densidade - Dimensões 40x60cm capacidade 20 litros</t>
  </si>
  <si>
    <t>Saco para Autoclave: Polietileno de alta densidade - Dimensões: 50 x 60cm. Capacidade 40 L</t>
  </si>
  <si>
    <t>Suporte em PVC para micropipetas, modelo de bancada tipo giratório (carrossel), com seis posições. Para diversos modelos de micropipeta. Disco, Base e Haste Fabricado em PVC resistente.</t>
  </si>
  <si>
    <t>Suporte Giratório para Pipetas, em polipropileno, com haste em aço inox, para 12 pipetas</t>
  </si>
  <si>
    <t>Suporte para micropipetas, modelo de bancada tipo estante, com cinco posições. Fabricado em PVC Branco e com capacidade para até 05 micropipetas monocanal, na posição inclinada.</t>
  </si>
  <si>
    <t>Suporte universal com haste, base fabricada em aço carbono 120x200mm, revestida em epoxi eletrostático, haste em aço carbono zincado altura 70cm</t>
  </si>
  <si>
    <t>tela laboratório, material em arame, tratamento superficial com disco central em amianto, dimensões cerca de 10 x 10 cm</t>
  </si>
  <si>
    <t>Termômetro químico de vidro: escala interna álcool. Escala -10 +110ºC</t>
  </si>
  <si>
    <t>Termômetro químico de vidro: escala interna álcool. Escala -10 +200ºC.</t>
  </si>
  <si>
    <t>Termômetro químico de vidro: escala interna álcool. Escala -10 +60ºC</t>
  </si>
  <si>
    <t xml:space="preserve">Termômetro, tipo Digital, para Máxima e Mínima, com alarme Incoterm 7427.02.0.00  Este Termômetro Digital permite a monitoração simultânea de duas temperaturas. Possui função de memorizar as leituras máximas e mínimas, internas e externas da temperatura, em um período de tempo.
Temperatura interna: -10°C a +50°C , resolução 0,1°C, exatidão: - 2°C de -50°C a 0°C /- 1°C de 0,1°C a 50°C
Temperatura externa (sonda):  -50°C a +70°C , resolução 0,1°C, exatidão: - 2°C de -50°C a 0°C /- 1°C de 0,1°C a 50°C /- 2°C de 50,1°C a 70°C
Comprimento do cabo do sensor: aproximadamente 1,7m. </t>
  </si>
  <si>
    <t>Tripé de ferro galvanizado, fabricado em arame de aço carbono zincado, diametro 12 cm, altura 20 cm</t>
  </si>
  <si>
    <t>Tubo conectante em "U", diam. ext. do tubo 12mm comprimento de cada haste 70mm</t>
  </si>
  <si>
    <t>Unidade</t>
  </si>
  <si>
    <t>metro</t>
  </si>
  <si>
    <t>Pacote</t>
  </si>
  <si>
    <t>rolo de 100 metros</t>
  </si>
  <si>
    <t>unidade</t>
  </si>
  <si>
    <t>pacote com 1000 unidades</t>
  </si>
  <si>
    <t>Swab, haste de alumínio, estéril. O produto é apresentado em embalagem unitária termoselada. Esterilizado por óxido de etileno. Usado para coleta de material orofaríngeo para análise microbiológica de camundongos e ratos dos biotérios, necessitando apresentar tamanho compatível com tal finalidade. Marca de referência: ABSORVE</t>
  </si>
  <si>
    <t>SIM</t>
  </si>
  <si>
    <t>NÃO</t>
  </si>
  <si>
    <t>Saco para Amostra de alimentos com tarja reforçado. Saco esterilizado, fechado em todos os lados, com tarja branca para inscrição de informações. Medidas aproximadas: 30x12 cm. Pacote com 1000 unidades</t>
  </si>
  <si>
    <t>Tela laboratório, material em arame, tratamento superficial com disco central em amianto, dimensões cerca de 16 x 16 cm</t>
  </si>
  <si>
    <t>Microtubo em polipropileno para PCR em tempo real, enfileirados em 8 tubos com volume de 0,2 mL. Pacote com 125 strips de 8 tubos cada, totalizando 1000 tubos.</t>
  </si>
  <si>
    <t>VALOR TOTAL</t>
  </si>
  <si>
    <t>Placa de petri, tratada para cultura de células, Material poliestireno de alta transparência; Superfície plana; Formato redonda, Dimensões cerca de 15x90mm, Esterilidade Estéril, Tipo Uso Descartável.</t>
  </si>
  <si>
    <t>unidade = Embalagem de 1kg</t>
  </si>
  <si>
    <t>unidade = Pacote</t>
  </si>
  <si>
    <t>unidade = Kit</t>
  </si>
  <si>
    <t>unidade = Conjunto com 5 unidades</t>
  </si>
  <si>
    <t>unidade = CX C/500</t>
  </si>
  <si>
    <t>unidade = Pacote com 100 unidades</t>
  </si>
  <si>
    <t>unidade = pacote com 5 unidades</t>
  </si>
  <si>
    <t>unidade = pacote com 10 unidades</t>
  </si>
  <si>
    <t>unidade = caixa com 50 unidades</t>
  </si>
  <si>
    <t>unidade = CX 50 UN</t>
  </si>
  <si>
    <t>unidade = CX C/100</t>
  </si>
  <si>
    <t>unidade = Caixa com 50</t>
  </si>
  <si>
    <t>unidade = Caixa com 100</t>
  </si>
  <si>
    <t>unidade = pacote com 1000</t>
  </si>
  <si>
    <t>unidade = pacote com 1000 unidades</t>
  </si>
  <si>
    <t>unidade = Pacote com 25 unidades</t>
  </si>
  <si>
    <t>unidade = CX C/48</t>
  </si>
  <si>
    <t>unidade = CX C/48 UND</t>
  </si>
  <si>
    <t>unidade = Caixa com 100 unidades</t>
  </si>
  <si>
    <t>Pacote com 20 unid.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</si>
</sst>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1" fillId="2" borderId="0" xfId="0" applyFont="1" applyFill="1"/>
    <xf numFmtId="0" fontId="2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1"/>
  <sheetViews>
    <sheetView tabSelected="1" zoomScaleNormal="100" zoomScaleSheetLayoutView="80" workbookViewId="0">
      <selection activeCell="L84" sqref="L84"/>
    </sheetView>
  </sheetViews>
  <sheetFormatPr defaultColWidth="9.109375" defaultRowHeight="13.8" x14ac:dyDescent="0.3"/>
  <cols>
    <col min="1" max="1" width="4.33203125" style="11" customWidth="1"/>
    <col min="2" max="2" width="40.6640625" style="11" customWidth="1"/>
    <col min="3" max="3" width="9.6640625" style="11" customWidth="1"/>
    <col min="4" max="4" width="10.33203125" style="12" customWidth="1"/>
    <col min="5" max="5" width="11.44140625" style="13" bestFit="1" customWidth="1"/>
    <col min="6" max="6" width="9.6640625" style="13" bestFit="1" customWidth="1"/>
    <col min="7" max="7" width="13.5546875" style="13" bestFit="1" customWidth="1"/>
    <col min="8" max="8" width="10.5546875" style="13" bestFit="1" customWidth="1"/>
    <col min="9" max="9" width="11.5546875" style="13" bestFit="1" customWidth="1"/>
    <col min="10" max="10" width="8.6640625" style="15" bestFit="1" customWidth="1"/>
    <col min="11" max="11" width="15" style="13" bestFit="1" customWidth="1"/>
    <col min="12" max="12" width="9.109375" style="1"/>
    <col min="13" max="13" width="10" style="1" bestFit="1" customWidth="1"/>
    <col min="14" max="16384" width="9.109375" style="1"/>
  </cols>
  <sheetData>
    <row r="1" spans="1:11" x14ac:dyDescent="0.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3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3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</row>
    <row r="5" spans="1:11" ht="82.95" customHeight="1" x14ac:dyDescent="0.3">
      <c r="A5" s="16" t="s">
        <v>1</v>
      </c>
      <c r="B5" s="5" t="s">
        <v>5</v>
      </c>
      <c r="C5" s="5" t="s">
        <v>13</v>
      </c>
      <c r="D5" s="5" t="s">
        <v>2</v>
      </c>
      <c r="E5" s="5" t="s">
        <v>14</v>
      </c>
      <c r="F5" s="5" t="s">
        <v>7</v>
      </c>
      <c r="G5" s="5" t="s">
        <v>6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ht="40.799999999999997" x14ac:dyDescent="0.3">
      <c r="A6" s="17">
        <v>1</v>
      </c>
      <c r="B6" s="6" t="s">
        <v>15</v>
      </c>
      <c r="C6" s="6">
        <v>408810</v>
      </c>
      <c r="D6" s="6" t="s">
        <v>145</v>
      </c>
      <c r="E6" s="6">
        <v>128</v>
      </c>
      <c r="F6" s="7">
        <v>6.4</v>
      </c>
      <c r="G6" s="7">
        <f>F6*E6</f>
        <v>819.2</v>
      </c>
      <c r="H6" s="7" t="s">
        <v>152</v>
      </c>
      <c r="I6" s="7" t="s">
        <v>153</v>
      </c>
      <c r="J6" s="8" t="s">
        <v>12</v>
      </c>
      <c r="K6" s="9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0.02</v>
      </c>
    </row>
    <row r="7" spans="1:11" ht="30.6" x14ac:dyDescent="0.3">
      <c r="A7" s="17">
        <v>2</v>
      </c>
      <c r="B7" s="6" t="s">
        <v>16</v>
      </c>
      <c r="C7" s="6">
        <v>291086</v>
      </c>
      <c r="D7" s="6" t="s">
        <v>159</v>
      </c>
      <c r="E7" s="6">
        <v>13</v>
      </c>
      <c r="F7" s="7">
        <v>44.9</v>
      </c>
      <c r="G7" s="7">
        <f t="shared" ref="G7:G66" si="0">F7*E7</f>
        <v>583.69999999999993</v>
      </c>
      <c r="H7" s="7" t="s">
        <v>152</v>
      </c>
      <c r="I7" s="7" t="s">
        <v>153</v>
      </c>
      <c r="J7" s="8" t="s">
        <v>12</v>
      </c>
      <c r="K7" s="9">
        <f t="shared" ref="K7:K66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0.05</v>
      </c>
    </row>
    <row r="8" spans="1:11" ht="20.399999999999999" x14ac:dyDescent="0.3">
      <c r="A8" s="17">
        <v>3</v>
      </c>
      <c r="B8" s="6" t="s">
        <v>17</v>
      </c>
      <c r="C8" s="6">
        <v>432682</v>
      </c>
      <c r="D8" s="6" t="s">
        <v>145</v>
      </c>
      <c r="E8" s="6">
        <v>5</v>
      </c>
      <c r="F8" s="7">
        <v>64.06</v>
      </c>
      <c r="G8" s="7">
        <f t="shared" si="0"/>
        <v>320.3</v>
      </c>
      <c r="H8" s="7" t="s">
        <v>152</v>
      </c>
      <c r="I8" s="7" t="s">
        <v>153</v>
      </c>
      <c r="J8" s="8" t="s">
        <v>12</v>
      </c>
      <c r="K8" s="9">
        <f t="shared" si="1"/>
        <v>0.1</v>
      </c>
    </row>
    <row r="9" spans="1:11" ht="20.399999999999999" x14ac:dyDescent="0.3">
      <c r="A9" s="17">
        <v>4</v>
      </c>
      <c r="B9" s="6" t="s">
        <v>18</v>
      </c>
      <c r="C9" s="6">
        <v>432682</v>
      </c>
      <c r="D9" s="6" t="s">
        <v>145</v>
      </c>
      <c r="E9" s="6">
        <v>12</v>
      </c>
      <c r="F9" s="7">
        <v>48.17</v>
      </c>
      <c r="G9" s="7">
        <f t="shared" si="0"/>
        <v>578.04</v>
      </c>
      <c r="H9" s="7" t="s">
        <v>152</v>
      </c>
      <c r="I9" s="7" t="s">
        <v>153</v>
      </c>
      <c r="J9" s="8" t="s">
        <v>12</v>
      </c>
      <c r="K9" s="9">
        <f t="shared" si="1"/>
        <v>0.05</v>
      </c>
    </row>
    <row r="10" spans="1:11" ht="30.6" x14ac:dyDescent="0.3">
      <c r="A10" s="17">
        <v>5</v>
      </c>
      <c r="B10" s="6" t="s">
        <v>19</v>
      </c>
      <c r="C10" s="6">
        <v>329869</v>
      </c>
      <c r="D10" s="6" t="s">
        <v>145</v>
      </c>
      <c r="E10" s="6">
        <v>7</v>
      </c>
      <c r="F10" s="7">
        <v>32</v>
      </c>
      <c r="G10" s="7">
        <f t="shared" si="0"/>
        <v>224</v>
      </c>
      <c r="H10" s="7" t="s">
        <v>152</v>
      </c>
      <c r="I10" s="7" t="s">
        <v>153</v>
      </c>
      <c r="J10" s="8" t="s">
        <v>12</v>
      </c>
      <c r="K10" s="9">
        <f t="shared" si="1"/>
        <v>0.05</v>
      </c>
    </row>
    <row r="11" spans="1:11" ht="20.399999999999999" x14ac:dyDescent="0.3">
      <c r="A11" s="17">
        <v>6</v>
      </c>
      <c r="B11" s="6" t="s">
        <v>20</v>
      </c>
      <c r="C11" s="6">
        <v>378037</v>
      </c>
      <c r="D11" s="6" t="s">
        <v>145</v>
      </c>
      <c r="E11" s="6">
        <v>2</v>
      </c>
      <c r="F11" s="7">
        <v>556.53</v>
      </c>
      <c r="G11" s="7">
        <f t="shared" si="0"/>
        <v>1113.06</v>
      </c>
      <c r="H11" s="7" t="s">
        <v>152</v>
      </c>
      <c r="I11" s="7" t="s">
        <v>153</v>
      </c>
      <c r="J11" s="8" t="s">
        <v>12</v>
      </c>
      <c r="K11" s="10">
        <v>1E-3</v>
      </c>
    </row>
    <row r="12" spans="1:11" ht="20.399999999999999" x14ac:dyDescent="0.3">
      <c r="A12" s="17">
        <v>7</v>
      </c>
      <c r="B12" s="6" t="s">
        <v>21</v>
      </c>
      <c r="C12" s="6">
        <v>378037</v>
      </c>
      <c r="D12" s="6" t="s">
        <v>145</v>
      </c>
      <c r="E12" s="6">
        <v>10</v>
      </c>
      <c r="F12" s="7">
        <v>695.67</v>
      </c>
      <c r="G12" s="7">
        <f t="shared" si="0"/>
        <v>6956.7</v>
      </c>
      <c r="H12" s="7" t="s">
        <v>152</v>
      </c>
      <c r="I12" s="7" t="s">
        <v>153</v>
      </c>
      <c r="J12" s="8" t="s">
        <v>12</v>
      </c>
      <c r="K12" s="10">
        <v>1E-3</v>
      </c>
    </row>
    <row r="13" spans="1:11" ht="20.399999999999999" x14ac:dyDescent="0.3">
      <c r="A13" s="17">
        <v>8</v>
      </c>
      <c r="B13" s="6" t="s">
        <v>22</v>
      </c>
      <c r="C13" s="6">
        <v>378037</v>
      </c>
      <c r="D13" s="6" t="s">
        <v>145</v>
      </c>
      <c r="E13" s="6">
        <v>8</v>
      </c>
      <c r="F13" s="7">
        <v>348.61</v>
      </c>
      <c r="G13" s="7">
        <f t="shared" si="0"/>
        <v>2788.88</v>
      </c>
      <c r="H13" s="7" t="s">
        <v>152</v>
      </c>
      <c r="I13" s="7" t="s">
        <v>153</v>
      </c>
      <c r="J13" s="8" t="s">
        <v>12</v>
      </c>
      <c r="K13" s="10">
        <v>1E-3</v>
      </c>
    </row>
    <row r="14" spans="1:11" ht="20.399999999999999" x14ac:dyDescent="0.3">
      <c r="A14" s="17">
        <v>9</v>
      </c>
      <c r="B14" s="6" t="s">
        <v>23</v>
      </c>
      <c r="C14" s="6">
        <v>414004</v>
      </c>
      <c r="D14" s="6" t="s">
        <v>145</v>
      </c>
      <c r="E14" s="6">
        <v>55</v>
      </c>
      <c r="F14" s="7">
        <v>28.1</v>
      </c>
      <c r="G14" s="7">
        <f t="shared" si="0"/>
        <v>1545.5</v>
      </c>
      <c r="H14" s="7" t="s">
        <v>152</v>
      </c>
      <c r="I14" s="7" t="s">
        <v>153</v>
      </c>
      <c r="J14" s="8" t="s">
        <v>12</v>
      </c>
      <c r="K14" s="9">
        <f t="shared" si="1"/>
        <v>0.05</v>
      </c>
    </row>
    <row r="15" spans="1:11" ht="40.799999999999997" x14ac:dyDescent="0.3">
      <c r="A15" s="17">
        <v>10</v>
      </c>
      <c r="B15" s="6" t="s">
        <v>24</v>
      </c>
      <c r="C15" s="6">
        <v>605396</v>
      </c>
      <c r="D15" s="6" t="s">
        <v>146</v>
      </c>
      <c r="E15" s="6">
        <v>5</v>
      </c>
      <c r="F15" s="7">
        <v>113.09</v>
      </c>
      <c r="G15" s="7">
        <f t="shared" si="0"/>
        <v>565.45000000000005</v>
      </c>
      <c r="H15" s="7" t="s">
        <v>152</v>
      </c>
      <c r="I15" s="7" t="s">
        <v>153</v>
      </c>
      <c r="J15" s="8" t="s">
        <v>12</v>
      </c>
      <c r="K15" s="10">
        <v>1E-3</v>
      </c>
    </row>
    <row r="16" spans="1:11" ht="30.6" x14ac:dyDescent="0.3">
      <c r="A16" s="17">
        <v>11</v>
      </c>
      <c r="B16" s="6" t="s">
        <v>25</v>
      </c>
      <c r="C16" s="6">
        <v>603962</v>
      </c>
      <c r="D16" s="6" t="s">
        <v>145</v>
      </c>
      <c r="E16" s="6">
        <v>3</v>
      </c>
      <c r="F16" s="7">
        <v>275.49</v>
      </c>
      <c r="G16" s="7">
        <f t="shared" si="0"/>
        <v>826.47</v>
      </c>
      <c r="H16" s="7" t="s">
        <v>152</v>
      </c>
      <c r="I16" s="7" t="s">
        <v>153</v>
      </c>
      <c r="J16" s="8" t="s">
        <v>12</v>
      </c>
      <c r="K16" s="10">
        <v>1E-3</v>
      </c>
    </row>
    <row r="17" spans="1:11" ht="30.6" x14ac:dyDescent="0.3">
      <c r="A17" s="17">
        <v>12</v>
      </c>
      <c r="B17" s="6" t="s">
        <v>26</v>
      </c>
      <c r="C17" s="6">
        <v>419145</v>
      </c>
      <c r="D17" s="6" t="s">
        <v>145</v>
      </c>
      <c r="E17" s="6">
        <v>27</v>
      </c>
      <c r="F17" s="7">
        <v>16.670000000000002</v>
      </c>
      <c r="G17" s="7">
        <f t="shared" si="0"/>
        <v>450.09000000000003</v>
      </c>
      <c r="H17" s="7" t="s">
        <v>152</v>
      </c>
      <c r="I17" s="7" t="s">
        <v>153</v>
      </c>
      <c r="J17" s="8" t="s">
        <v>12</v>
      </c>
      <c r="K17" s="9">
        <f t="shared" si="1"/>
        <v>0.03</v>
      </c>
    </row>
    <row r="18" spans="1:11" ht="20.399999999999999" x14ac:dyDescent="0.3">
      <c r="A18" s="17">
        <v>13</v>
      </c>
      <c r="B18" s="6" t="s">
        <v>27</v>
      </c>
      <c r="C18" s="6">
        <v>419146</v>
      </c>
      <c r="D18" s="6" t="s">
        <v>145</v>
      </c>
      <c r="E18" s="6">
        <v>20</v>
      </c>
      <c r="F18" s="7">
        <v>21.53</v>
      </c>
      <c r="G18" s="7">
        <f t="shared" si="0"/>
        <v>430.6</v>
      </c>
      <c r="H18" s="7" t="s">
        <v>152</v>
      </c>
      <c r="I18" s="7" t="s">
        <v>153</v>
      </c>
      <c r="J18" s="8" t="s">
        <v>12</v>
      </c>
      <c r="K18" s="9">
        <f t="shared" si="1"/>
        <v>0.05</v>
      </c>
    </row>
    <row r="19" spans="1:11" ht="20.399999999999999" x14ac:dyDescent="0.3">
      <c r="A19" s="17">
        <v>14</v>
      </c>
      <c r="B19" s="6" t="s">
        <v>28</v>
      </c>
      <c r="C19" s="6">
        <v>420743</v>
      </c>
      <c r="D19" s="6" t="s">
        <v>145</v>
      </c>
      <c r="E19" s="6">
        <v>30</v>
      </c>
      <c r="F19" s="7">
        <v>32.75</v>
      </c>
      <c r="G19" s="7">
        <f t="shared" si="0"/>
        <v>982.5</v>
      </c>
      <c r="H19" s="7" t="s">
        <v>152</v>
      </c>
      <c r="I19" s="7" t="s">
        <v>153</v>
      </c>
      <c r="J19" s="8" t="s">
        <v>12</v>
      </c>
      <c r="K19" s="9">
        <f t="shared" si="1"/>
        <v>0.05</v>
      </c>
    </row>
    <row r="20" spans="1:11" ht="30.6" x14ac:dyDescent="0.3">
      <c r="A20" s="17">
        <v>15</v>
      </c>
      <c r="B20" s="6" t="s">
        <v>29</v>
      </c>
      <c r="C20" s="6">
        <v>413070</v>
      </c>
      <c r="D20" s="6" t="s">
        <v>145</v>
      </c>
      <c r="E20" s="6">
        <v>19</v>
      </c>
      <c r="F20" s="7">
        <v>13.89</v>
      </c>
      <c r="G20" s="7">
        <f t="shared" si="0"/>
        <v>263.91000000000003</v>
      </c>
      <c r="H20" s="7" t="s">
        <v>152</v>
      </c>
      <c r="I20" s="7" t="s">
        <v>153</v>
      </c>
      <c r="J20" s="8" t="s">
        <v>12</v>
      </c>
      <c r="K20" s="9">
        <f t="shared" si="1"/>
        <v>0.03</v>
      </c>
    </row>
    <row r="21" spans="1:11" ht="30.6" x14ac:dyDescent="0.3">
      <c r="A21" s="17">
        <v>16</v>
      </c>
      <c r="B21" s="6" t="s">
        <v>30</v>
      </c>
      <c r="C21" s="6">
        <v>603966</v>
      </c>
      <c r="D21" s="6" t="s">
        <v>145</v>
      </c>
      <c r="E21" s="6">
        <v>13</v>
      </c>
      <c r="F21" s="7">
        <v>23.25</v>
      </c>
      <c r="G21" s="7">
        <f t="shared" si="0"/>
        <v>302.25</v>
      </c>
      <c r="H21" s="7" t="s">
        <v>152</v>
      </c>
      <c r="I21" s="7" t="s">
        <v>153</v>
      </c>
      <c r="J21" s="8" t="s">
        <v>12</v>
      </c>
      <c r="K21" s="9">
        <f t="shared" si="1"/>
        <v>0.05</v>
      </c>
    </row>
    <row r="22" spans="1:11" ht="20.399999999999999" x14ac:dyDescent="0.3">
      <c r="A22" s="17">
        <v>17</v>
      </c>
      <c r="B22" s="6" t="s">
        <v>31</v>
      </c>
      <c r="C22" s="6">
        <v>408553</v>
      </c>
      <c r="D22" s="6" t="s">
        <v>145</v>
      </c>
      <c r="E22" s="6">
        <v>107</v>
      </c>
      <c r="F22" s="7">
        <v>90.61</v>
      </c>
      <c r="G22" s="7">
        <f t="shared" si="0"/>
        <v>9695.27</v>
      </c>
      <c r="H22" s="7" t="s">
        <v>152</v>
      </c>
      <c r="I22" s="7" t="s">
        <v>153</v>
      </c>
      <c r="J22" s="8" t="s">
        <v>12</v>
      </c>
      <c r="K22" s="9">
        <f t="shared" si="1"/>
        <v>0.1</v>
      </c>
    </row>
    <row r="23" spans="1:11" ht="20.399999999999999" x14ac:dyDescent="0.3">
      <c r="A23" s="17">
        <v>18</v>
      </c>
      <c r="B23" s="6" t="s">
        <v>32</v>
      </c>
      <c r="C23" s="6">
        <v>408552</v>
      </c>
      <c r="D23" s="6" t="s">
        <v>145</v>
      </c>
      <c r="E23" s="6">
        <v>7</v>
      </c>
      <c r="F23" s="7">
        <v>70.27</v>
      </c>
      <c r="G23" s="7">
        <f t="shared" si="0"/>
        <v>491.89</v>
      </c>
      <c r="H23" s="7" t="s">
        <v>152</v>
      </c>
      <c r="I23" s="7" t="s">
        <v>153</v>
      </c>
      <c r="J23" s="8" t="s">
        <v>12</v>
      </c>
      <c r="K23" s="9">
        <f t="shared" si="1"/>
        <v>0.1</v>
      </c>
    </row>
    <row r="24" spans="1:11" ht="20.399999999999999" x14ac:dyDescent="0.3">
      <c r="A24" s="17">
        <v>19</v>
      </c>
      <c r="B24" s="6" t="s">
        <v>33</v>
      </c>
      <c r="C24" s="6">
        <v>604205</v>
      </c>
      <c r="D24" s="6" t="s">
        <v>145</v>
      </c>
      <c r="E24" s="6">
        <v>10</v>
      </c>
      <c r="F24" s="7">
        <v>45.4</v>
      </c>
      <c r="G24" s="7">
        <f t="shared" si="0"/>
        <v>454</v>
      </c>
      <c r="H24" s="7" t="s">
        <v>152</v>
      </c>
      <c r="I24" s="7" t="s">
        <v>153</v>
      </c>
      <c r="J24" s="8" t="s">
        <v>12</v>
      </c>
      <c r="K24" s="9">
        <f t="shared" si="1"/>
        <v>0.05</v>
      </c>
    </row>
    <row r="25" spans="1:11" ht="30.6" x14ac:dyDescent="0.3">
      <c r="A25" s="17">
        <v>20</v>
      </c>
      <c r="B25" s="6" t="s">
        <v>34</v>
      </c>
      <c r="C25" s="6">
        <v>408987</v>
      </c>
      <c r="D25" s="6" t="s">
        <v>145</v>
      </c>
      <c r="E25" s="6">
        <v>23</v>
      </c>
      <c r="F25" s="7">
        <v>27.15</v>
      </c>
      <c r="G25" s="7">
        <f t="shared" si="0"/>
        <v>624.44999999999993</v>
      </c>
      <c r="H25" s="7" t="s">
        <v>152</v>
      </c>
      <c r="I25" s="7" t="s">
        <v>153</v>
      </c>
      <c r="J25" s="8" t="s">
        <v>12</v>
      </c>
      <c r="K25" s="9">
        <f t="shared" si="1"/>
        <v>0.05</v>
      </c>
    </row>
    <row r="26" spans="1:11" ht="153" x14ac:dyDescent="0.3">
      <c r="A26" s="17">
        <v>21</v>
      </c>
      <c r="B26" s="6" t="s">
        <v>35</v>
      </c>
      <c r="C26" s="6">
        <v>444062</v>
      </c>
      <c r="D26" s="6" t="s">
        <v>145</v>
      </c>
      <c r="E26" s="6">
        <v>31</v>
      </c>
      <c r="F26" s="7">
        <v>12.93</v>
      </c>
      <c r="G26" s="7">
        <f t="shared" si="0"/>
        <v>400.83</v>
      </c>
      <c r="H26" s="7" t="s">
        <v>152</v>
      </c>
      <c r="I26" s="7" t="s">
        <v>153</v>
      </c>
      <c r="J26" s="8" t="s">
        <v>12</v>
      </c>
      <c r="K26" s="9">
        <f t="shared" si="1"/>
        <v>0.03</v>
      </c>
    </row>
    <row r="27" spans="1:11" ht="153" x14ac:dyDescent="0.3">
      <c r="A27" s="17">
        <v>22</v>
      </c>
      <c r="B27" s="6" t="s">
        <v>36</v>
      </c>
      <c r="C27" s="6">
        <v>444062</v>
      </c>
      <c r="D27" s="6" t="s">
        <v>145</v>
      </c>
      <c r="E27" s="6">
        <v>140</v>
      </c>
      <c r="F27" s="7">
        <v>23</v>
      </c>
      <c r="G27" s="7">
        <f t="shared" si="0"/>
        <v>3220</v>
      </c>
      <c r="H27" s="7" t="s">
        <v>152</v>
      </c>
      <c r="I27" s="7" t="s">
        <v>153</v>
      </c>
      <c r="J27" s="8" t="s">
        <v>12</v>
      </c>
      <c r="K27" s="9">
        <f t="shared" si="1"/>
        <v>0.05</v>
      </c>
    </row>
    <row r="28" spans="1:11" ht="20.399999999999999" x14ac:dyDescent="0.3">
      <c r="A28" s="17">
        <v>23</v>
      </c>
      <c r="B28" s="6" t="s">
        <v>37</v>
      </c>
      <c r="C28" s="6">
        <v>410235</v>
      </c>
      <c r="D28" s="6" t="s">
        <v>145</v>
      </c>
      <c r="E28" s="6">
        <v>87</v>
      </c>
      <c r="F28" s="7">
        <v>13.82</v>
      </c>
      <c r="G28" s="7">
        <f t="shared" si="0"/>
        <v>1202.3399999999999</v>
      </c>
      <c r="H28" s="7" t="s">
        <v>152</v>
      </c>
      <c r="I28" s="7" t="s">
        <v>153</v>
      </c>
      <c r="J28" s="8" t="s">
        <v>12</v>
      </c>
      <c r="K28" s="9">
        <f t="shared" si="1"/>
        <v>0.03</v>
      </c>
    </row>
    <row r="29" spans="1:11" ht="30.6" x14ac:dyDescent="0.3">
      <c r="A29" s="17">
        <v>24</v>
      </c>
      <c r="B29" s="6" t="s">
        <v>38</v>
      </c>
      <c r="C29" s="6">
        <v>410240</v>
      </c>
      <c r="D29" s="6" t="s">
        <v>145</v>
      </c>
      <c r="E29" s="6">
        <v>75</v>
      </c>
      <c r="F29" s="7">
        <v>21.6</v>
      </c>
      <c r="G29" s="7">
        <f t="shared" si="0"/>
        <v>1620</v>
      </c>
      <c r="H29" s="7" t="s">
        <v>152</v>
      </c>
      <c r="I29" s="7" t="s">
        <v>153</v>
      </c>
      <c r="J29" s="8" t="s">
        <v>12</v>
      </c>
      <c r="K29" s="9">
        <f t="shared" si="1"/>
        <v>0.05</v>
      </c>
    </row>
    <row r="30" spans="1:11" ht="30.6" x14ac:dyDescent="0.3">
      <c r="A30" s="17">
        <v>25</v>
      </c>
      <c r="B30" s="6" t="s">
        <v>39</v>
      </c>
      <c r="C30" s="6">
        <v>410242</v>
      </c>
      <c r="D30" s="6" t="s">
        <v>145</v>
      </c>
      <c r="E30" s="6">
        <v>146</v>
      </c>
      <c r="F30" s="7">
        <v>10.16</v>
      </c>
      <c r="G30" s="7">
        <f t="shared" si="0"/>
        <v>1483.3600000000001</v>
      </c>
      <c r="H30" s="7" t="s">
        <v>152</v>
      </c>
      <c r="I30" s="7" t="s">
        <v>153</v>
      </c>
      <c r="J30" s="8" t="s">
        <v>12</v>
      </c>
      <c r="K30" s="9">
        <f t="shared" si="1"/>
        <v>0.03</v>
      </c>
    </row>
    <row r="31" spans="1:11" ht="51" x14ac:dyDescent="0.3">
      <c r="A31" s="17">
        <v>26</v>
      </c>
      <c r="B31" s="6" t="s">
        <v>40</v>
      </c>
      <c r="C31" s="6">
        <v>311806</v>
      </c>
      <c r="D31" s="6" t="s">
        <v>145</v>
      </c>
      <c r="E31" s="6">
        <v>140</v>
      </c>
      <c r="F31" s="7">
        <v>26.93</v>
      </c>
      <c r="G31" s="7">
        <f t="shared" si="0"/>
        <v>3770.2</v>
      </c>
      <c r="H31" s="7" t="s">
        <v>152</v>
      </c>
      <c r="I31" s="7" t="s">
        <v>153</v>
      </c>
      <c r="J31" s="8" t="s">
        <v>12</v>
      </c>
      <c r="K31" s="9">
        <f t="shared" si="1"/>
        <v>0.05</v>
      </c>
    </row>
    <row r="32" spans="1:11" ht="30.6" x14ac:dyDescent="0.3">
      <c r="A32" s="17">
        <v>27</v>
      </c>
      <c r="B32" s="6" t="s">
        <v>41</v>
      </c>
      <c r="C32" s="6">
        <v>454669</v>
      </c>
      <c r="D32" s="6" t="s">
        <v>145</v>
      </c>
      <c r="E32" s="6">
        <v>13</v>
      </c>
      <c r="F32" s="7">
        <v>70.010000000000005</v>
      </c>
      <c r="G32" s="7">
        <f t="shared" si="0"/>
        <v>910.13000000000011</v>
      </c>
      <c r="H32" s="7" t="s">
        <v>152</v>
      </c>
      <c r="I32" s="7" t="s">
        <v>153</v>
      </c>
      <c r="J32" s="8" t="s">
        <v>12</v>
      </c>
      <c r="K32" s="9">
        <f t="shared" si="1"/>
        <v>0.1</v>
      </c>
    </row>
    <row r="33" spans="1:11" ht="40.799999999999997" x14ac:dyDescent="0.3">
      <c r="A33" s="17">
        <v>28</v>
      </c>
      <c r="B33" s="6" t="s">
        <v>42</v>
      </c>
      <c r="C33" s="6">
        <v>285572</v>
      </c>
      <c r="D33" s="6" t="s">
        <v>145</v>
      </c>
      <c r="E33" s="6">
        <v>14</v>
      </c>
      <c r="F33" s="7">
        <v>58.85</v>
      </c>
      <c r="G33" s="7">
        <f t="shared" si="0"/>
        <v>823.9</v>
      </c>
      <c r="H33" s="7" t="s">
        <v>152</v>
      </c>
      <c r="I33" s="7" t="s">
        <v>153</v>
      </c>
      <c r="J33" s="8" t="s">
        <v>12</v>
      </c>
      <c r="K33" s="9">
        <f t="shared" si="1"/>
        <v>0.1</v>
      </c>
    </row>
    <row r="34" spans="1:11" ht="51" x14ac:dyDescent="0.3">
      <c r="A34" s="17">
        <v>29</v>
      </c>
      <c r="B34" s="6" t="s">
        <v>43</v>
      </c>
      <c r="C34" s="6">
        <v>410859</v>
      </c>
      <c r="D34" s="6" t="s">
        <v>145</v>
      </c>
      <c r="E34" s="6">
        <v>22</v>
      </c>
      <c r="F34" s="7">
        <v>288.14999999999998</v>
      </c>
      <c r="G34" s="7">
        <f t="shared" si="0"/>
        <v>6339.2999999999993</v>
      </c>
      <c r="H34" s="7" t="s">
        <v>152</v>
      </c>
      <c r="I34" s="7" t="s">
        <v>153</v>
      </c>
      <c r="J34" s="8" t="s">
        <v>12</v>
      </c>
      <c r="K34" s="10">
        <v>1E-3</v>
      </c>
    </row>
    <row r="35" spans="1:11" ht="40.799999999999997" x14ac:dyDescent="0.3">
      <c r="A35" s="17">
        <v>30</v>
      </c>
      <c r="B35" s="6" t="s">
        <v>44</v>
      </c>
      <c r="C35" s="6">
        <v>410858</v>
      </c>
      <c r="D35" s="6" t="s">
        <v>145</v>
      </c>
      <c r="E35" s="6">
        <v>14</v>
      </c>
      <c r="F35" s="7">
        <v>129.06</v>
      </c>
      <c r="G35" s="7">
        <f t="shared" si="0"/>
        <v>1806.8400000000001</v>
      </c>
      <c r="H35" s="7" t="s">
        <v>152</v>
      </c>
      <c r="I35" s="7" t="s">
        <v>153</v>
      </c>
      <c r="J35" s="8" t="s">
        <v>12</v>
      </c>
      <c r="K35" s="10">
        <v>1E-3</v>
      </c>
    </row>
    <row r="36" spans="1:11" ht="40.799999999999997" x14ac:dyDescent="0.3">
      <c r="A36" s="17">
        <v>31</v>
      </c>
      <c r="B36" s="6" t="s">
        <v>45</v>
      </c>
      <c r="C36" s="6">
        <v>436749</v>
      </c>
      <c r="D36" s="6" t="s">
        <v>145</v>
      </c>
      <c r="E36" s="6">
        <v>8</v>
      </c>
      <c r="F36" s="7">
        <v>549.39</v>
      </c>
      <c r="G36" s="7">
        <f t="shared" si="0"/>
        <v>4395.12</v>
      </c>
      <c r="H36" s="7" t="s">
        <v>152</v>
      </c>
      <c r="I36" s="7" t="s">
        <v>153</v>
      </c>
      <c r="J36" s="8" t="s">
        <v>12</v>
      </c>
      <c r="K36" s="10">
        <v>1E-3</v>
      </c>
    </row>
    <row r="37" spans="1:11" ht="40.799999999999997" x14ac:dyDescent="0.3">
      <c r="A37" s="17">
        <v>32</v>
      </c>
      <c r="B37" s="6" t="s">
        <v>46</v>
      </c>
      <c r="C37" s="6">
        <v>424233</v>
      </c>
      <c r="D37" s="6" t="s">
        <v>160</v>
      </c>
      <c r="E37" s="6">
        <v>143</v>
      </c>
      <c r="F37" s="7">
        <v>135.87</v>
      </c>
      <c r="G37" s="7">
        <f t="shared" si="0"/>
        <v>19429.41</v>
      </c>
      <c r="H37" s="7" t="s">
        <v>152</v>
      </c>
      <c r="I37" s="7" t="s">
        <v>153</v>
      </c>
      <c r="J37" s="8" t="s">
        <v>12</v>
      </c>
      <c r="K37" s="10">
        <v>1E-3</v>
      </c>
    </row>
    <row r="38" spans="1:11" ht="153" x14ac:dyDescent="0.3">
      <c r="A38" s="17">
        <v>33</v>
      </c>
      <c r="B38" s="6" t="s">
        <v>47</v>
      </c>
      <c r="C38" s="6">
        <v>429582</v>
      </c>
      <c r="D38" s="6" t="s">
        <v>161</v>
      </c>
      <c r="E38" s="6">
        <v>9</v>
      </c>
      <c r="F38" s="7">
        <v>1031.97</v>
      </c>
      <c r="G38" s="7">
        <f t="shared" si="0"/>
        <v>9287.73</v>
      </c>
      <c r="H38" s="7" t="s">
        <v>152</v>
      </c>
      <c r="I38" s="7" t="s">
        <v>153</v>
      </c>
      <c r="J38" s="8" t="s">
        <v>12</v>
      </c>
      <c r="K38" s="10">
        <v>1E-3</v>
      </c>
    </row>
    <row r="39" spans="1:11" ht="20.399999999999999" x14ac:dyDescent="0.3">
      <c r="A39" s="17">
        <v>34</v>
      </c>
      <c r="B39" s="6" t="s">
        <v>48</v>
      </c>
      <c r="C39" s="6">
        <v>434961</v>
      </c>
      <c r="D39" s="6" t="s">
        <v>145</v>
      </c>
      <c r="E39" s="6">
        <v>3</v>
      </c>
      <c r="F39" s="7">
        <v>711.3</v>
      </c>
      <c r="G39" s="7">
        <f t="shared" si="0"/>
        <v>2133.8999999999996</v>
      </c>
      <c r="H39" s="7" t="s">
        <v>152</v>
      </c>
      <c r="I39" s="7" t="s">
        <v>153</v>
      </c>
      <c r="J39" s="8" t="s">
        <v>12</v>
      </c>
      <c r="K39" s="10">
        <v>1E-3</v>
      </c>
    </row>
    <row r="40" spans="1:11" ht="20.399999999999999" x14ac:dyDescent="0.3">
      <c r="A40" s="17">
        <v>35</v>
      </c>
      <c r="B40" s="6" t="s">
        <v>49</v>
      </c>
      <c r="C40" s="6">
        <v>424149</v>
      </c>
      <c r="D40" s="6" t="s">
        <v>145</v>
      </c>
      <c r="E40" s="6">
        <v>3</v>
      </c>
      <c r="F40" s="7">
        <v>87.95</v>
      </c>
      <c r="G40" s="7">
        <f t="shared" si="0"/>
        <v>263.85000000000002</v>
      </c>
      <c r="H40" s="7" t="s">
        <v>152</v>
      </c>
      <c r="I40" s="7" t="s">
        <v>153</v>
      </c>
      <c r="J40" s="8" t="s">
        <v>12</v>
      </c>
      <c r="K40" s="9">
        <f t="shared" si="1"/>
        <v>0.1</v>
      </c>
    </row>
    <row r="41" spans="1:11" ht="20.399999999999999" x14ac:dyDescent="0.3">
      <c r="A41" s="17">
        <v>36</v>
      </c>
      <c r="B41" s="6" t="s">
        <v>50</v>
      </c>
      <c r="C41" s="6">
        <v>424149</v>
      </c>
      <c r="D41" s="6" t="s">
        <v>145</v>
      </c>
      <c r="E41" s="6">
        <v>24</v>
      </c>
      <c r="F41" s="7">
        <v>182.72</v>
      </c>
      <c r="G41" s="7">
        <f t="shared" si="0"/>
        <v>4385.28</v>
      </c>
      <c r="H41" s="7" t="s">
        <v>152</v>
      </c>
      <c r="I41" s="7" t="s">
        <v>153</v>
      </c>
      <c r="J41" s="8" t="s">
        <v>12</v>
      </c>
      <c r="K41" s="10">
        <v>1E-3</v>
      </c>
    </row>
    <row r="42" spans="1:11" ht="30.6" x14ac:dyDescent="0.3">
      <c r="A42" s="17">
        <v>37</v>
      </c>
      <c r="B42" s="6" t="s">
        <v>51</v>
      </c>
      <c r="C42" s="6">
        <v>418267</v>
      </c>
      <c r="D42" s="6" t="s">
        <v>145</v>
      </c>
      <c r="E42" s="6">
        <v>8</v>
      </c>
      <c r="F42" s="7">
        <v>5182</v>
      </c>
      <c r="G42" s="7">
        <f t="shared" si="0"/>
        <v>41456</v>
      </c>
      <c r="H42" s="7" t="s">
        <v>152</v>
      </c>
      <c r="I42" s="7" t="s">
        <v>153</v>
      </c>
      <c r="J42" s="8" t="s">
        <v>12</v>
      </c>
      <c r="K42" s="10">
        <v>1E-3</v>
      </c>
    </row>
    <row r="43" spans="1:11" ht="30.6" x14ac:dyDescent="0.3">
      <c r="A43" s="17">
        <v>38</v>
      </c>
      <c r="B43" s="6" t="s">
        <v>52</v>
      </c>
      <c r="C43" s="6">
        <v>283766</v>
      </c>
      <c r="D43" s="6" t="s">
        <v>145</v>
      </c>
      <c r="E43" s="6">
        <v>23</v>
      </c>
      <c r="F43" s="7">
        <v>356.81</v>
      </c>
      <c r="G43" s="7">
        <f t="shared" si="0"/>
        <v>8206.6299999999992</v>
      </c>
      <c r="H43" s="7" t="s">
        <v>152</v>
      </c>
      <c r="I43" s="7" t="s">
        <v>153</v>
      </c>
      <c r="J43" s="8" t="s">
        <v>12</v>
      </c>
      <c r="K43" s="10">
        <v>1E-3</v>
      </c>
    </row>
    <row r="44" spans="1:11" ht="40.799999999999997" x14ac:dyDescent="0.3">
      <c r="A44" s="17">
        <v>39</v>
      </c>
      <c r="B44" s="6" t="s">
        <v>53</v>
      </c>
      <c r="C44" s="6">
        <v>418267</v>
      </c>
      <c r="D44" s="6" t="s">
        <v>145</v>
      </c>
      <c r="E44" s="6">
        <v>5</v>
      </c>
      <c r="F44" s="7">
        <v>4210</v>
      </c>
      <c r="G44" s="7">
        <f t="shared" si="0"/>
        <v>21050</v>
      </c>
      <c r="H44" s="7" t="s">
        <v>152</v>
      </c>
      <c r="I44" s="7" t="s">
        <v>153</v>
      </c>
      <c r="J44" s="8" t="s">
        <v>12</v>
      </c>
      <c r="K44" s="10">
        <v>1E-3</v>
      </c>
    </row>
    <row r="45" spans="1:11" ht="40.799999999999997" x14ac:dyDescent="0.3">
      <c r="A45" s="17">
        <v>40</v>
      </c>
      <c r="B45" s="6" t="s">
        <v>54</v>
      </c>
      <c r="C45" s="6">
        <v>283766</v>
      </c>
      <c r="D45" s="6" t="s">
        <v>145</v>
      </c>
      <c r="E45" s="6">
        <v>4</v>
      </c>
      <c r="F45" s="7">
        <v>4963.09</v>
      </c>
      <c r="G45" s="7">
        <f t="shared" si="0"/>
        <v>19852.36</v>
      </c>
      <c r="H45" s="7" t="s">
        <v>152</v>
      </c>
      <c r="I45" s="7" t="s">
        <v>153</v>
      </c>
      <c r="J45" s="8" t="s">
        <v>12</v>
      </c>
      <c r="K45" s="10">
        <v>1E-3</v>
      </c>
    </row>
    <row r="46" spans="1:11" ht="30.6" x14ac:dyDescent="0.3">
      <c r="A46" s="17">
        <v>41</v>
      </c>
      <c r="B46" s="6" t="s">
        <v>55</v>
      </c>
      <c r="C46" s="6">
        <v>421819</v>
      </c>
      <c r="D46" s="6" t="s">
        <v>162</v>
      </c>
      <c r="E46" s="6">
        <v>30</v>
      </c>
      <c r="F46" s="7">
        <v>87.44</v>
      </c>
      <c r="G46" s="7">
        <f t="shared" si="0"/>
        <v>2623.2</v>
      </c>
      <c r="H46" s="7" t="s">
        <v>152</v>
      </c>
      <c r="I46" s="7" t="s">
        <v>153</v>
      </c>
      <c r="J46" s="8" t="s">
        <v>12</v>
      </c>
      <c r="K46" s="9">
        <f t="shared" si="1"/>
        <v>0.1</v>
      </c>
    </row>
    <row r="47" spans="1:11" ht="30.6" x14ac:dyDescent="0.3">
      <c r="A47" s="17">
        <v>42</v>
      </c>
      <c r="B47" s="6" t="s">
        <v>56</v>
      </c>
      <c r="C47" s="6">
        <v>442385</v>
      </c>
      <c r="D47" s="6" t="s">
        <v>148</v>
      </c>
      <c r="E47" s="6">
        <v>3</v>
      </c>
      <c r="F47" s="7">
        <v>67.569999999999993</v>
      </c>
      <c r="G47" s="7">
        <f t="shared" si="0"/>
        <v>202.70999999999998</v>
      </c>
      <c r="H47" s="7" t="s">
        <v>152</v>
      </c>
      <c r="I47" s="7" t="s">
        <v>153</v>
      </c>
      <c r="J47" s="8" t="s">
        <v>12</v>
      </c>
      <c r="K47" s="9">
        <f t="shared" si="1"/>
        <v>0.1</v>
      </c>
    </row>
    <row r="48" spans="1:11" x14ac:dyDescent="0.3">
      <c r="A48" s="17">
        <v>43</v>
      </c>
      <c r="B48" s="6" t="s">
        <v>57</v>
      </c>
      <c r="C48" s="6">
        <v>409371</v>
      </c>
      <c r="D48" s="6" t="s">
        <v>145</v>
      </c>
      <c r="E48" s="6">
        <v>45</v>
      </c>
      <c r="F48" s="7">
        <v>12.68</v>
      </c>
      <c r="G48" s="7">
        <f t="shared" si="0"/>
        <v>570.6</v>
      </c>
      <c r="H48" s="7" t="s">
        <v>152</v>
      </c>
      <c r="I48" s="7" t="s">
        <v>153</v>
      </c>
      <c r="J48" s="8" t="s">
        <v>12</v>
      </c>
      <c r="K48" s="9">
        <f t="shared" si="1"/>
        <v>0.03</v>
      </c>
    </row>
    <row r="49" spans="1:11" ht="20.399999999999999" x14ac:dyDescent="0.3">
      <c r="A49" s="17">
        <v>44</v>
      </c>
      <c r="B49" s="6" t="s">
        <v>58</v>
      </c>
      <c r="C49" s="6">
        <v>440643</v>
      </c>
      <c r="D49" s="6" t="s">
        <v>145</v>
      </c>
      <c r="E49" s="6">
        <v>13</v>
      </c>
      <c r="F49" s="7">
        <v>27.13</v>
      </c>
      <c r="G49" s="7">
        <f t="shared" si="0"/>
        <v>352.69</v>
      </c>
      <c r="H49" s="7" t="s">
        <v>152</v>
      </c>
      <c r="I49" s="7" t="s">
        <v>153</v>
      </c>
      <c r="J49" s="8" t="s">
        <v>12</v>
      </c>
      <c r="K49" s="9">
        <f t="shared" si="1"/>
        <v>0.05</v>
      </c>
    </row>
    <row r="50" spans="1:11" ht="20.399999999999999" x14ac:dyDescent="0.3">
      <c r="A50" s="17">
        <v>45</v>
      </c>
      <c r="B50" s="6" t="s">
        <v>59</v>
      </c>
      <c r="C50" s="6">
        <v>409372</v>
      </c>
      <c r="D50" s="6" t="s">
        <v>145</v>
      </c>
      <c r="E50" s="6">
        <v>8</v>
      </c>
      <c r="F50" s="7">
        <v>20.170000000000002</v>
      </c>
      <c r="G50" s="7">
        <f t="shared" si="0"/>
        <v>161.36000000000001</v>
      </c>
      <c r="H50" s="7" t="s">
        <v>152</v>
      </c>
      <c r="I50" s="7" t="s">
        <v>153</v>
      </c>
      <c r="J50" s="8" t="s">
        <v>12</v>
      </c>
      <c r="K50" s="9">
        <f t="shared" si="1"/>
        <v>0.05</v>
      </c>
    </row>
    <row r="51" spans="1:11" ht="20.399999999999999" x14ac:dyDescent="0.3">
      <c r="A51" s="17">
        <v>46</v>
      </c>
      <c r="B51" s="6" t="s">
        <v>60</v>
      </c>
      <c r="C51" s="6">
        <v>409375</v>
      </c>
      <c r="D51" s="6" t="s">
        <v>145</v>
      </c>
      <c r="E51" s="6">
        <v>7</v>
      </c>
      <c r="F51" s="7">
        <v>21.5</v>
      </c>
      <c r="G51" s="7">
        <f t="shared" si="0"/>
        <v>150.5</v>
      </c>
      <c r="H51" s="7" t="s">
        <v>152</v>
      </c>
      <c r="I51" s="7" t="s">
        <v>153</v>
      </c>
      <c r="J51" s="8" t="s">
        <v>12</v>
      </c>
      <c r="K51" s="9">
        <f t="shared" si="1"/>
        <v>0.05</v>
      </c>
    </row>
    <row r="52" spans="1:11" ht="20.399999999999999" x14ac:dyDescent="0.3">
      <c r="A52" s="17">
        <v>47</v>
      </c>
      <c r="B52" s="6" t="s">
        <v>61</v>
      </c>
      <c r="C52" s="6">
        <v>409381</v>
      </c>
      <c r="D52" s="6" t="s">
        <v>145</v>
      </c>
      <c r="E52" s="6">
        <v>7</v>
      </c>
      <c r="F52" s="7">
        <v>61.2</v>
      </c>
      <c r="G52" s="7">
        <f t="shared" si="0"/>
        <v>428.40000000000003</v>
      </c>
      <c r="H52" s="7" t="s">
        <v>152</v>
      </c>
      <c r="I52" s="7" t="s">
        <v>153</v>
      </c>
      <c r="J52" s="8" t="s">
        <v>12</v>
      </c>
      <c r="K52" s="9">
        <f t="shared" si="1"/>
        <v>0.1</v>
      </c>
    </row>
    <row r="53" spans="1:11" x14ac:dyDescent="0.3">
      <c r="A53" s="17">
        <v>48</v>
      </c>
      <c r="B53" s="6" t="s">
        <v>62</v>
      </c>
      <c r="C53" s="6">
        <v>409370</v>
      </c>
      <c r="D53" s="6" t="s">
        <v>145</v>
      </c>
      <c r="E53" s="6">
        <v>45</v>
      </c>
      <c r="F53" s="7">
        <v>18.36</v>
      </c>
      <c r="G53" s="7">
        <f t="shared" si="0"/>
        <v>826.19999999999993</v>
      </c>
      <c r="H53" s="7" t="s">
        <v>152</v>
      </c>
      <c r="I53" s="7" t="s">
        <v>153</v>
      </c>
      <c r="J53" s="8" t="s">
        <v>12</v>
      </c>
      <c r="K53" s="9">
        <f t="shared" si="1"/>
        <v>0.03</v>
      </c>
    </row>
    <row r="54" spans="1:11" ht="30.6" x14ac:dyDescent="0.3">
      <c r="A54" s="17">
        <v>49</v>
      </c>
      <c r="B54" s="6" t="s">
        <v>63</v>
      </c>
      <c r="C54" s="6">
        <v>433970</v>
      </c>
      <c r="D54" s="6" t="s">
        <v>145</v>
      </c>
      <c r="E54" s="6">
        <v>31</v>
      </c>
      <c r="F54" s="7">
        <v>24.77</v>
      </c>
      <c r="G54" s="7">
        <f t="shared" si="0"/>
        <v>767.87</v>
      </c>
      <c r="H54" s="7" t="s">
        <v>152</v>
      </c>
      <c r="I54" s="7" t="s">
        <v>153</v>
      </c>
      <c r="J54" s="8" t="s">
        <v>12</v>
      </c>
      <c r="K54" s="9">
        <f t="shared" si="1"/>
        <v>0.05</v>
      </c>
    </row>
    <row r="55" spans="1:11" ht="20.399999999999999" x14ac:dyDescent="0.3">
      <c r="A55" s="17">
        <v>50</v>
      </c>
      <c r="B55" s="6" t="s">
        <v>64</v>
      </c>
      <c r="C55" s="6">
        <v>408193</v>
      </c>
      <c r="D55" s="6" t="s">
        <v>145</v>
      </c>
      <c r="E55" s="6">
        <v>26</v>
      </c>
      <c r="F55" s="7">
        <v>28</v>
      </c>
      <c r="G55" s="7">
        <f t="shared" si="0"/>
        <v>728</v>
      </c>
      <c r="H55" s="7" t="s">
        <v>152</v>
      </c>
      <c r="I55" s="7" t="s">
        <v>153</v>
      </c>
      <c r="J55" s="8" t="s">
        <v>12</v>
      </c>
      <c r="K55" s="9">
        <f t="shared" si="1"/>
        <v>0.05</v>
      </c>
    </row>
    <row r="56" spans="1:11" ht="20.399999999999999" x14ac:dyDescent="0.3">
      <c r="A56" s="17">
        <v>51</v>
      </c>
      <c r="B56" s="6" t="s">
        <v>65</v>
      </c>
      <c r="C56" s="6">
        <v>420131</v>
      </c>
      <c r="D56" s="6" t="s">
        <v>145</v>
      </c>
      <c r="E56" s="6">
        <v>13</v>
      </c>
      <c r="F56" s="7">
        <v>24.15</v>
      </c>
      <c r="G56" s="7">
        <f t="shared" si="0"/>
        <v>313.95</v>
      </c>
      <c r="H56" s="7" t="s">
        <v>152</v>
      </c>
      <c r="I56" s="7" t="s">
        <v>153</v>
      </c>
      <c r="J56" s="8" t="s">
        <v>12</v>
      </c>
      <c r="K56" s="9">
        <f t="shared" si="1"/>
        <v>0.05</v>
      </c>
    </row>
    <row r="57" spans="1:11" ht="20.399999999999999" x14ac:dyDescent="0.3">
      <c r="A57" s="17">
        <v>52</v>
      </c>
      <c r="B57" s="6" t="s">
        <v>66</v>
      </c>
      <c r="C57" s="6">
        <v>430254</v>
      </c>
      <c r="D57" s="6" t="s">
        <v>145</v>
      </c>
      <c r="E57" s="6">
        <v>21</v>
      </c>
      <c r="F57" s="7">
        <v>43.58</v>
      </c>
      <c r="G57" s="7">
        <f t="shared" si="0"/>
        <v>915.18</v>
      </c>
      <c r="H57" s="7" t="s">
        <v>152</v>
      </c>
      <c r="I57" s="7" t="s">
        <v>153</v>
      </c>
      <c r="J57" s="8" t="s">
        <v>12</v>
      </c>
      <c r="K57" s="9">
        <f t="shared" si="1"/>
        <v>0.05</v>
      </c>
    </row>
    <row r="58" spans="1:11" ht="30.6" x14ac:dyDescent="0.3">
      <c r="A58" s="17">
        <v>53</v>
      </c>
      <c r="B58" s="6" t="s">
        <v>67</v>
      </c>
      <c r="C58" s="6">
        <v>421511</v>
      </c>
      <c r="D58" s="6" t="s">
        <v>145</v>
      </c>
      <c r="E58" s="6">
        <v>25</v>
      </c>
      <c r="F58" s="7">
        <v>71.03</v>
      </c>
      <c r="G58" s="7">
        <f t="shared" si="0"/>
        <v>1775.75</v>
      </c>
      <c r="H58" s="7" t="s">
        <v>152</v>
      </c>
      <c r="I58" s="7" t="s">
        <v>153</v>
      </c>
      <c r="J58" s="8" t="s">
        <v>12</v>
      </c>
      <c r="K58" s="9">
        <f t="shared" si="1"/>
        <v>0.1</v>
      </c>
    </row>
    <row r="59" spans="1:11" ht="20.399999999999999" x14ac:dyDescent="0.3">
      <c r="A59" s="17">
        <v>54</v>
      </c>
      <c r="B59" s="6" t="s">
        <v>68</v>
      </c>
      <c r="C59" s="6">
        <v>412639</v>
      </c>
      <c r="D59" s="6" t="s">
        <v>163</v>
      </c>
      <c r="E59" s="6">
        <v>4</v>
      </c>
      <c r="F59" s="7">
        <v>377.7</v>
      </c>
      <c r="G59" s="7">
        <f t="shared" si="0"/>
        <v>1510.8</v>
      </c>
      <c r="H59" s="7" t="s">
        <v>152</v>
      </c>
      <c r="I59" s="7" t="s">
        <v>153</v>
      </c>
      <c r="J59" s="8" t="s">
        <v>12</v>
      </c>
      <c r="K59" s="10">
        <v>1E-3</v>
      </c>
    </row>
    <row r="60" spans="1:11" ht="20.399999999999999" x14ac:dyDescent="0.3">
      <c r="A60" s="17">
        <v>55</v>
      </c>
      <c r="B60" s="6" t="s">
        <v>69</v>
      </c>
      <c r="C60" s="6">
        <v>436309</v>
      </c>
      <c r="D60" s="6" t="s">
        <v>145</v>
      </c>
      <c r="E60" s="6">
        <v>250</v>
      </c>
      <c r="F60" s="7">
        <v>0.45</v>
      </c>
      <c r="G60" s="7">
        <f t="shared" si="0"/>
        <v>112.5</v>
      </c>
      <c r="H60" s="7" t="s">
        <v>152</v>
      </c>
      <c r="I60" s="7" t="s">
        <v>153</v>
      </c>
      <c r="J60" s="8" t="s">
        <v>12</v>
      </c>
      <c r="K60" s="9">
        <f t="shared" si="1"/>
        <v>0.01</v>
      </c>
    </row>
    <row r="61" spans="1:11" ht="40.799999999999997" x14ac:dyDescent="0.3">
      <c r="A61" s="17">
        <v>56</v>
      </c>
      <c r="B61" s="6" t="s">
        <v>70</v>
      </c>
      <c r="C61" s="6">
        <v>436314</v>
      </c>
      <c r="D61" s="6" t="s">
        <v>145</v>
      </c>
      <c r="E61" s="6">
        <v>3750</v>
      </c>
      <c r="F61" s="7">
        <v>2.19</v>
      </c>
      <c r="G61" s="7">
        <f t="shared" si="0"/>
        <v>8212.5</v>
      </c>
      <c r="H61" s="7" t="s">
        <v>152</v>
      </c>
      <c r="I61" s="7" t="s">
        <v>153</v>
      </c>
      <c r="J61" s="8" t="s">
        <v>12</v>
      </c>
      <c r="K61" s="9">
        <f t="shared" si="1"/>
        <v>0.01</v>
      </c>
    </row>
    <row r="62" spans="1:11" ht="40.799999999999997" x14ac:dyDescent="0.3">
      <c r="A62" s="17">
        <v>57</v>
      </c>
      <c r="B62" s="6" t="s">
        <v>71</v>
      </c>
      <c r="C62" s="6">
        <v>436312</v>
      </c>
      <c r="D62" s="6" t="s">
        <v>164</v>
      </c>
      <c r="E62" s="6">
        <v>133</v>
      </c>
      <c r="F62" s="7">
        <v>77.97</v>
      </c>
      <c r="G62" s="7">
        <f t="shared" si="0"/>
        <v>10370.01</v>
      </c>
      <c r="H62" s="7" t="s">
        <v>152</v>
      </c>
      <c r="I62" s="7" t="s">
        <v>153</v>
      </c>
      <c r="J62" s="8" t="s">
        <v>12</v>
      </c>
      <c r="K62" s="9">
        <f t="shared" si="1"/>
        <v>0.1</v>
      </c>
    </row>
    <row r="63" spans="1:11" ht="20.399999999999999" x14ac:dyDescent="0.3">
      <c r="A63" s="17">
        <v>58</v>
      </c>
      <c r="B63" s="6" t="s">
        <v>72</v>
      </c>
      <c r="C63" s="6">
        <v>437761</v>
      </c>
      <c r="D63" s="6" t="s">
        <v>149</v>
      </c>
      <c r="E63" s="6">
        <v>56</v>
      </c>
      <c r="F63" s="7">
        <v>148.33000000000001</v>
      </c>
      <c r="G63" s="7">
        <f t="shared" si="0"/>
        <v>8306.4800000000014</v>
      </c>
      <c r="H63" s="7" t="s">
        <v>152</v>
      </c>
      <c r="I63" s="7" t="s">
        <v>153</v>
      </c>
      <c r="J63" s="8" t="s">
        <v>12</v>
      </c>
      <c r="K63" s="10">
        <v>1E-3</v>
      </c>
    </row>
    <row r="64" spans="1:11" ht="30.6" x14ac:dyDescent="0.3">
      <c r="A64" s="17">
        <v>59</v>
      </c>
      <c r="B64" s="6" t="s">
        <v>73</v>
      </c>
      <c r="C64" s="6">
        <v>408610</v>
      </c>
      <c r="D64" s="6" t="s">
        <v>165</v>
      </c>
      <c r="E64" s="6">
        <v>3</v>
      </c>
      <c r="F64" s="7">
        <v>69.099999999999994</v>
      </c>
      <c r="G64" s="7">
        <f t="shared" si="0"/>
        <v>207.29999999999998</v>
      </c>
      <c r="H64" s="7" t="s">
        <v>152</v>
      </c>
      <c r="I64" s="7" t="s">
        <v>153</v>
      </c>
      <c r="J64" s="8" t="s">
        <v>12</v>
      </c>
      <c r="K64" s="9">
        <f t="shared" si="1"/>
        <v>0.1</v>
      </c>
    </row>
    <row r="65" spans="1:11" ht="30.6" x14ac:dyDescent="0.3">
      <c r="A65" s="17">
        <v>60</v>
      </c>
      <c r="B65" s="6" t="s">
        <v>74</v>
      </c>
      <c r="C65" s="6">
        <v>408610</v>
      </c>
      <c r="D65" s="6" t="s">
        <v>166</v>
      </c>
      <c r="E65" s="6">
        <v>3</v>
      </c>
      <c r="F65" s="7">
        <v>60.3</v>
      </c>
      <c r="G65" s="7">
        <f t="shared" si="0"/>
        <v>180.89999999999998</v>
      </c>
      <c r="H65" s="7" t="s">
        <v>152</v>
      </c>
      <c r="I65" s="7" t="s">
        <v>153</v>
      </c>
      <c r="J65" s="8" t="s">
        <v>12</v>
      </c>
      <c r="K65" s="9">
        <f t="shared" si="1"/>
        <v>0.1</v>
      </c>
    </row>
    <row r="66" spans="1:11" ht="91.8" x14ac:dyDescent="0.3">
      <c r="A66" s="17">
        <v>61</v>
      </c>
      <c r="B66" s="6" t="s">
        <v>75</v>
      </c>
      <c r="C66" s="6">
        <v>429582</v>
      </c>
      <c r="D66" s="6" t="s">
        <v>161</v>
      </c>
      <c r="E66" s="6">
        <v>13</v>
      </c>
      <c r="F66" s="7">
        <v>2051.58</v>
      </c>
      <c r="G66" s="7">
        <f t="shared" si="0"/>
        <v>26670.54</v>
      </c>
      <c r="H66" s="7" t="s">
        <v>152</v>
      </c>
      <c r="I66" s="7" t="s">
        <v>153</v>
      </c>
      <c r="J66" s="8" t="s">
        <v>12</v>
      </c>
      <c r="K66" s="10">
        <v>1E-3</v>
      </c>
    </row>
    <row r="67" spans="1:11" ht="122.4" x14ac:dyDescent="0.3">
      <c r="A67" s="17">
        <v>62</v>
      </c>
      <c r="B67" s="6" t="s">
        <v>76</v>
      </c>
      <c r="C67" s="6">
        <v>409703</v>
      </c>
      <c r="D67" s="6" t="s">
        <v>167</v>
      </c>
      <c r="E67" s="6">
        <v>62</v>
      </c>
      <c r="F67" s="7">
        <v>7.16</v>
      </c>
      <c r="G67" s="7">
        <f t="shared" ref="G67:G125" si="2">F67*E67</f>
        <v>443.92</v>
      </c>
      <c r="H67" s="7" t="s">
        <v>152</v>
      </c>
      <c r="I67" s="7" t="s">
        <v>153</v>
      </c>
      <c r="J67" s="8" t="s">
        <v>12</v>
      </c>
      <c r="K67" s="9">
        <f t="shared" ref="K67:K125" si="3">IF(F67&lt;0.01,"",IF(AND(F67&gt;=0.01,F67&lt;=5),0.01,IF(F67&lt;=10,0.02,IF(F67&lt;=20,0.03,IF(F67&lt;=50,0.05,IF(F67&lt;=100,0.1,IF(F67&lt;=200,0.12,IF(F67&lt;=500,0.2,IF(F67&lt;=1000,0.4,IF(F67&lt;=2000,0.5,IF(F67&lt;=5000,0.8,IF(F67&lt;=10000,F67*0.005,"Avaliação Específica"))))))))))))</f>
        <v>0.02</v>
      </c>
    </row>
    <row r="68" spans="1:11" ht="30.6" x14ac:dyDescent="0.3">
      <c r="A68" s="17">
        <v>63</v>
      </c>
      <c r="B68" s="6" t="s">
        <v>77</v>
      </c>
      <c r="C68" s="6">
        <v>409703</v>
      </c>
      <c r="D68" s="6" t="s">
        <v>168</v>
      </c>
      <c r="E68" s="6">
        <v>1185</v>
      </c>
      <c r="F68" s="7">
        <v>7.01</v>
      </c>
      <c r="G68" s="7">
        <f t="shared" si="2"/>
        <v>8306.85</v>
      </c>
      <c r="H68" s="7" t="s">
        <v>152</v>
      </c>
      <c r="I68" s="7" t="s">
        <v>153</v>
      </c>
      <c r="J68" s="8" t="s">
        <v>12</v>
      </c>
      <c r="K68" s="9">
        <f t="shared" si="3"/>
        <v>0.02</v>
      </c>
    </row>
    <row r="69" spans="1:11" ht="20.399999999999999" x14ac:dyDescent="0.3">
      <c r="A69" s="17">
        <v>64</v>
      </c>
      <c r="B69" s="6" t="s">
        <v>78</v>
      </c>
      <c r="C69" s="6">
        <v>409644</v>
      </c>
      <c r="D69" s="6" t="s">
        <v>169</v>
      </c>
      <c r="E69" s="6">
        <v>23</v>
      </c>
      <c r="F69" s="7">
        <v>7.55</v>
      </c>
      <c r="G69" s="7">
        <f t="shared" si="2"/>
        <v>173.65</v>
      </c>
      <c r="H69" s="7" t="s">
        <v>152</v>
      </c>
      <c r="I69" s="7" t="s">
        <v>153</v>
      </c>
      <c r="J69" s="8" t="s">
        <v>12</v>
      </c>
      <c r="K69" s="9">
        <f t="shared" si="3"/>
        <v>0.02</v>
      </c>
    </row>
    <row r="70" spans="1:11" ht="20.399999999999999" x14ac:dyDescent="0.3">
      <c r="A70" s="17">
        <v>65</v>
      </c>
      <c r="B70" s="6" t="s">
        <v>79</v>
      </c>
      <c r="C70" s="6">
        <v>410220</v>
      </c>
      <c r="D70" s="6" t="s">
        <v>170</v>
      </c>
      <c r="E70" s="6">
        <v>341</v>
      </c>
      <c r="F70" s="7">
        <v>21.4</v>
      </c>
      <c r="G70" s="7">
        <f t="shared" si="2"/>
        <v>7297.4</v>
      </c>
      <c r="H70" s="7" t="s">
        <v>152</v>
      </c>
      <c r="I70" s="7" t="s">
        <v>153</v>
      </c>
      <c r="J70" s="8" t="s">
        <v>12</v>
      </c>
      <c r="K70" s="9">
        <f t="shared" si="3"/>
        <v>0.05</v>
      </c>
    </row>
    <row r="71" spans="1:11" ht="30.6" x14ac:dyDescent="0.3">
      <c r="A71" s="17">
        <v>66</v>
      </c>
      <c r="B71" s="6" t="s">
        <v>80</v>
      </c>
      <c r="C71" s="6">
        <v>409637</v>
      </c>
      <c r="D71" s="6" t="s">
        <v>169</v>
      </c>
      <c r="E71" s="6">
        <v>4</v>
      </c>
      <c r="F71" s="7">
        <v>30.44</v>
      </c>
      <c r="G71" s="7">
        <f t="shared" si="2"/>
        <v>121.76</v>
      </c>
      <c r="H71" s="7" t="s">
        <v>152</v>
      </c>
      <c r="I71" s="7" t="s">
        <v>153</v>
      </c>
      <c r="J71" s="8" t="s">
        <v>12</v>
      </c>
      <c r="K71" s="9">
        <f t="shared" si="3"/>
        <v>0.05</v>
      </c>
    </row>
    <row r="72" spans="1:11" ht="30.6" x14ac:dyDescent="0.3">
      <c r="A72" s="17">
        <v>67</v>
      </c>
      <c r="B72" s="6" t="s">
        <v>81</v>
      </c>
      <c r="C72" s="6">
        <v>432682</v>
      </c>
      <c r="D72" s="6" t="s">
        <v>169</v>
      </c>
      <c r="E72" s="6">
        <v>162</v>
      </c>
      <c r="F72" s="7">
        <v>4.37</v>
      </c>
      <c r="G72" s="7">
        <f t="shared" si="2"/>
        <v>707.94</v>
      </c>
      <c r="H72" s="7" t="s">
        <v>152</v>
      </c>
      <c r="I72" s="7" t="s">
        <v>153</v>
      </c>
      <c r="J72" s="8" t="s">
        <v>12</v>
      </c>
      <c r="K72" s="9">
        <f t="shared" si="3"/>
        <v>0.01</v>
      </c>
    </row>
    <row r="73" spans="1:11" ht="30.6" x14ac:dyDescent="0.3">
      <c r="A73" s="17">
        <v>68</v>
      </c>
      <c r="B73" s="6" t="s">
        <v>82</v>
      </c>
      <c r="C73" s="6">
        <v>409643</v>
      </c>
      <c r="D73" s="6" t="s">
        <v>169</v>
      </c>
      <c r="E73" s="6">
        <v>34</v>
      </c>
      <c r="F73" s="7">
        <v>5.58</v>
      </c>
      <c r="G73" s="7">
        <f t="shared" si="2"/>
        <v>189.72</v>
      </c>
      <c r="H73" s="7" t="s">
        <v>152</v>
      </c>
      <c r="I73" s="7" t="s">
        <v>153</v>
      </c>
      <c r="J73" s="8" t="s">
        <v>12</v>
      </c>
      <c r="K73" s="9">
        <f t="shared" si="3"/>
        <v>0.02</v>
      </c>
    </row>
    <row r="74" spans="1:11" ht="30.6" x14ac:dyDescent="0.3">
      <c r="A74" s="17">
        <v>69</v>
      </c>
      <c r="B74" s="6" t="s">
        <v>83</v>
      </c>
      <c r="C74" s="6">
        <v>409642</v>
      </c>
      <c r="D74" s="6" t="s">
        <v>169</v>
      </c>
      <c r="E74" s="6">
        <v>67</v>
      </c>
      <c r="F74" s="7">
        <v>3.88</v>
      </c>
      <c r="G74" s="7">
        <f t="shared" si="2"/>
        <v>259.95999999999998</v>
      </c>
      <c r="H74" s="7" t="s">
        <v>152</v>
      </c>
      <c r="I74" s="7" t="s">
        <v>153</v>
      </c>
      <c r="J74" s="8" t="s">
        <v>12</v>
      </c>
      <c r="K74" s="9">
        <f t="shared" si="3"/>
        <v>0.01</v>
      </c>
    </row>
    <row r="75" spans="1:11" ht="30.6" x14ac:dyDescent="0.3">
      <c r="A75" s="17">
        <v>70</v>
      </c>
      <c r="B75" s="6" t="s">
        <v>84</v>
      </c>
      <c r="C75" s="6">
        <v>409644</v>
      </c>
      <c r="D75" s="6" t="s">
        <v>169</v>
      </c>
      <c r="E75" s="6">
        <v>55</v>
      </c>
      <c r="F75" s="7">
        <v>8.77</v>
      </c>
      <c r="G75" s="7">
        <f t="shared" si="2"/>
        <v>482.34999999999997</v>
      </c>
      <c r="H75" s="7" t="s">
        <v>152</v>
      </c>
      <c r="I75" s="7" t="s">
        <v>153</v>
      </c>
      <c r="J75" s="8" t="s">
        <v>12</v>
      </c>
      <c r="K75" s="9">
        <f t="shared" si="3"/>
        <v>0.02</v>
      </c>
    </row>
    <row r="76" spans="1:11" ht="30.6" x14ac:dyDescent="0.3">
      <c r="A76" s="17">
        <v>71</v>
      </c>
      <c r="B76" s="6" t="s">
        <v>85</v>
      </c>
      <c r="C76" s="6">
        <v>409646</v>
      </c>
      <c r="D76" s="6" t="s">
        <v>171</v>
      </c>
      <c r="E76" s="6">
        <v>25</v>
      </c>
      <c r="F76" s="7">
        <v>10.18</v>
      </c>
      <c r="G76" s="7">
        <f t="shared" si="2"/>
        <v>254.5</v>
      </c>
      <c r="H76" s="7" t="s">
        <v>152</v>
      </c>
      <c r="I76" s="7" t="s">
        <v>153</v>
      </c>
      <c r="J76" s="8" t="s">
        <v>12</v>
      </c>
      <c r="K76" s="9">
        <f t="shared" si="3"/>
        <v>0.03</v>
      </c>
    </row>
    <row r="77" spans="1:11" ht="61.2" x14ac:dyDescent="0.3">
      <c r="A77" s="17">
        <v>72</v>
      </c>
      <c r="B77" s="6" t="s">
        <v>86</v>
      </c>
      <c r="C77" s="6">
        <v>454365</v>
      </c>
      <c r="D77" s="6" t="s">
        <v>145</v>
      </c>
      <c r="E77" s="6">
        <v>13</v>
      </c>
      <c r="F77" s="7">
        <v>467.23</v>
      </c>
      <c r="G77" s="7">
        <f t="shared" si="2"/>
        <v>6073.99</v>
      </c>
      <c r="H77" s="7" t="s">
        <v>152</v>
      </c>
      <c r="I77" s="7" t="s">
        <v>153</v>
      </c>
      <c r="J77" s="8" t="s">
        <v>12</v>
      </c>
      <c r="K77" s="10">
        <v>1E-3</v>
      </c>
    </row>
    <row r="78" spans="1:11" ht="61.2" x14ac:dyDescent="0.3">
      <c r="A78" s="17">
        <v>73</v>
      </c>
      <c r="B78" s="6" t="s">
        <v>87</v>
      </c>
      <c r="C78" s="6">
        <v>433643</v>
      </c>
      <c r="D78" s="6" t="s">
        <v>145</v>
      </c>
      <c r="E78" s="6">
        <v>47</v>
      </c>
      <c r="F78" s="7">
        <v>410.67</v>
      </c>
      <c r="G78" s="7">
        <f t="shared" si="2"/>
        <v>19301.490000000002</v>
      </c>
      <c r="H78" s="7" t="s">
        <v>152</v>
      </c>
      <c r="I78" s="7" t="s">
        <v>153</v>
      </c>
      <c r="J78" s="8" t="s">
        <v>12</v>
      </c>
      <c r="K78" s="10">
        <v>1E-3</v>
      </c>
    </row>
    <row r="79" spans="1:11" ht="61.2" x14ac:dyDescent="0.3">
      <c r="A79" s="17">
        <v>74</v>
      </c>
      <c r="B79" s="6" t="s">
        <v>88</v>
      </c>
      <c r="C79" s="6">
        <v>416314</v>
      </c>
      <c r="D79" s="6" t="s">
        <v>145</v>
      </c>
      <c r="E79" s="6">
        <v>47</v>
      </c>
      <c r="F79" s="7">
        <v>414.23</v>
      </c>
      <c r="G79" s="7">
        <f t="shared" si="2"/>
        <v>19468.810000000001</v>
      </c>
      <c r="H79" s="7" t="s">
        <v>152</v>
      </c>
      <c r="I79" s="7" t="s">
        <v>153</v>
      </c>
      <c r="J79" s="8" t="s">
        <v>12</v>
      </c>
      <c r="K79" s="10">
        <v>1E-3</v>
      </c>
    </row>
    <row r="80" spans="1:11" ht="61.2" x14ac:dyDescent="0.3">
      <c r="A80" s="17">
        <v>75</v>
      </c>
      <c r="B80" s="6" t="s">
        <v>89</v>
      </c>
      <c r="C80" s="6">
        <v>416313</v>
      </c>
      <c r="D80" s="6" t="s">
        <v>145</v>
      </c>
      <c r="E80" s="6">
        <v>18</v>
      </c>
      <c r="F80" s="7">
        <v>459.55</v>
      </c>
      <c r="G80" s="7">
        <f t="shared" si="2"/>
        <v>8271.9</v>
      </c>
      <c r="H80" s="7" t="s">
        <v>152</v>
      </c>
      <c r="I80" s="7" t="s">
        <v>153</v>
      </c>
      <c r="J80" s="8" t="s">
        <v>12</v>
      </c>
      <c r="K80" s="10">
        <v>1E-3</v>
      </c>
    </row>
    <row r="81" spans="1:13" ht="71.400000000000006" x14ac:dyDescent="0.3">
      <c r="A81" s="17">
        <v>76</v>
      </c>
      <c r="B81" s="6" t="s">
        <v>90</v>
      </c>
      <c r="C81" s="6">
        <v>408628</v>
      </c>
      <c r="D81" s="6" t="s">
        <v>145</v>
      </c>
      <c r="E81" s="6">
        <v>13</v>
      </c>
      <c r="F81" s="7">
        <v>200</v>
      </c>
      <c r="G81" s="7">
        <f t="shared" si="2"/>
        <v>2600</v>
      </c>
      <c r="H81" s="7" t="s">
        <v>152</v>
      </c>
      <c r="I81" s="7" t="s">
        <v>153</v>
      </c>
      <c r="J81" s="8" t="s">
        <v>12</v>
      </c>
      <c r="K81" s="10">
        <v>1E-3</v>
      </c>
    </row>
    <row r="82" spans="1:13" ht="91.8" x14ac:dyDescent="0.3">
      <c r="A82" s="17">
        <v>77</v>
      </c>
      <c r="B82" s="6" t="s">
        <v>91</v>
      </c>
      <c r="C82" s="6">
        <v>458548</v>
      </c>
      <c r="D82" s="6" t="s">
        <v>145</v>
      </c>
      <c r="E82" s="6">
        <v>50</v>
      </c>
      <c r="F82" s="7">
        <v>5.8</v>
      </c>
      <c r="G82" s="7">
        <f t="shared" si="2"/>
        <v>290</v>
      </c>
      <c r="H82" s="7" t="s">
        <v>152</v>
      </c>
      <c r="I82" s="7" t="s">
        <v>153</v>
      </c>
      <c r="J82" s="8" t="s">
        <v>12</v>
      </c>
      <c r="K82" s="9">
        <f t="shared" si="3"/>
        <v>0.02</v>
      </c>
    </row>
    <row r="83" spans="1:13" ht="30.6" x14ac:dyDescent="0.3">
      <c r="A83" s="17">
        <v>78</v>
      </c>
      <c r="B83" s="6" t="s">
        <v>92</v>
      </c>
      <c r="C83" s="6">
        <v>426658</v>
      </c>
      <c r="D83" s="6" t="s">
        <v>145</v>
      </c>
      <c r="E83" s="6">
        <v>62</v>
      </c>
      <c r="F83" s="7">
        <v>5.7</v>
      </c>
      <c r="G83" s="7">
        <f t="shared" si="2"/>
        <v>353.40000000000003</v>
      </c>
      <c r="H83" s="7" t="s">
        <v>152</v>
      </c>
      <c r="I83" s="7" t="s">
        <v>153</v>
      </c>
      <c r="J83" s="8" t="s">
        <v>12</v>
      </c>
      <c r="K83" s="9">
        <f t="shared" si="3"/>
        <v>0.02</v>
      </c>
    </row>
    <row r="84" spans="1:13" ht="40.799999999999997" x14ac:dyDescent="0.3">
      <c r="A84" s="17">
        <v>79</v>
      </c>
      <c r="B84" s="6" t="s">
        <v>93</v>
      </c>
      <c r="C84" s="6">
        <v>458548</v>
      </c>
      <c r="D84" s="6" t="s">
        <v>145</v>
      </c>
      <c r="E84" s="6">
        <v>163</v>
      </c>
      <c r="F84" s="7">
        <v>8.25</v>
      </c>
      <c r="G84" s="7">
        <f t="shared" si="2"/>
        <v>1344.75</v>
      </c>
      <c r="H84" s="7" t="s">
        <v>152</v>
      </c>
      <c r="I84" s="7" t="s">
        <v>153</v>
      </c>
      <c r="J84" s="8" t="s">
        <v>12</v>
      </c>
      <c r="K84" s="9">
        <f t="shared" si="3"/>
        <v>0.02</v>
      </c>
    </row>
    <row r="85" spans="1:13" ht="40.799999999999997" x14ac:dyDescent="0.3">
      <c r="A85" s="17">
        <v>80</v>
      </c>
      <c r="B85" s="6" t="s">
        <v>94</v>
      </c>
      <c r="C85" s="6">
        <v>426211</v>
      </c>
      <c r="D85" s="6" t="s">
        <v>172</v>
      </c>
      <c r="E85" s="6">
        <v>9</v>
      </c>
      <c r="F85" s="7">
        <v>453.64</v>
      </c>
      <c r="G85" s="7">
        <f t="shared" si="2"/>
        <v>4082.7599999999998</v>
      </c>
      <c r="H85" s="7" t="s">
        <v>152</v>
      </c>
      <c r="I85" s="7" t="s">
        <v>153</v>
      </c>
      <c r="J85" s="8" t="s">
        <v>12</v>
      </c>
      <c r="K85" s="10">
        <v>1E-3</v>
      </c>
    </row>
    <row r="86" spans="1:13" ht="30.6" x14ac:dyDescent="0.3">
      <c r="A86" s="17">
        <v>81</v>
      </c>
      <c r="B86" s="6" t="s">
        <v>95</v>
      </c>
      <c r="C86" s="6">
        <v>457200</v>
      </c>
      <c r="D86" s="6" t="s">
        <v>173</v>
      </c>
      <c r="E86" s="6">
        <v>33</v>
      </c>
      <c r="F86" s="7">
        <v>439.15</v>
      </c>
      <c r="G86" s="7">
        <f t="shared" si="2"/>
        <v>14491.949999999999</v>
      </c>
      <c r="H86" s="7" t="s">
        <v>152</v>
      </c>
      <c r="I86" s="7" t="s">
        <v>153</v>
      </c>
      <c r="J86" s="8" t="s">
        <v>12</v>
      </c>
      <c r="K86" s="10">
        <v>1E-3</v>
      </c>
    </row>
    <row r="87" spans="1:13" ht="30.6" x14ac:dyDescent="0.3">
      <c r="A87" s="17">
        <v>82</v>
      </c>
      <c r="B87" s="6" t="s">
        <v>156</v>
      </c>
      <c r="C87" s="6">
        <v>409996</v>
      </c>
      <c r="D87" s="6" t="s">
        <v>160</v>
      </c>
      <c r="E87" s="6">
        <v>32</v>
      </c>
      <c r="F87" s="7">
        <v>754.57</v>
      </c>
      <c r="G87" s="7">
        <f t="shared" si="2"/>
        <v>24146.240000000002</v>
      </c>
      <c r="H87" s="7" t="s">
        <v>152</v>
      </c>
      <c r="I87" s="7" t="s">
        <v>153</v>
      </c>
      <c r="J87" s="8" t="s">
        <v>12</v>
      </c>
      <c r="K87" s="10">
        <v>1E-3</v>
      </c>
      <c r="M87" s="2"/>
    </row>
    <row r="88" spans="1:13" ht="61.2" x14ac:dyDescent="0.3">
      <c r="A88" s="17">
        <v>83</v>
      </c>
      <c r="B88" s="6" t="s">
        <v>96</v>
      </c>
      <c r="C88" s="6">
        <v>450560</v>
      </c>
      <c r="D88" s="6" t="s">
        <v>150</v>
      </c>
      <c r="E88" s="6">
        <v>4</v>
      </c>
      <c r="F88" s="7">
        <v>136.44</v>
      </c>
      <c r="G88" s="7">
        <f t="shared" si="2"/>
        <v>545.76</v>
      </c>
      <c r="H88" s="7" t="s">
        <v>152</v>
      </c>
      <c r="I88" s="7" t="s">
        <v>153</v>
      </c>
      <c r="J88" s="8" t="s">
        <v>12</v>
      </c>
      <c r="K88" s="10">
        <v>1E-3</v>
      </c>
    </row>
    <row r="89" spans="1:13" ht="30.6" x14ac:dyDescent="0.3">
      <c r="A89" s="17">
        <v>84</v>
      </c>
      <c r="B89" s="6" t="s">
        <v>97</v>
      </c>
      <c r="C89" s="6">
        <v>278207</v>
      </c>
      <c r="D89" s="6" t="s">
        <v>145</v>
      </c>
      <c r="E89" s="6">
        <v>25</v>
      </c>
      <c r="F89" s="7">
        <v>48.85</v>
      </c>
      <c r="G89" s="7">
        <f t="shared" si="2"/>
        <v>1221.25</v>
      </c>
      <c r="H89" s="7" t="s">
        <v>152</v>
      </c>
      <c r="I89" s="7" t="s">
        <v>153</v>
      </c>
      <c r="J89" s="8" t="s">
        <v>12</v>
      </c>
      <c r="K89" s="9">
        <f t="shared" si="3"/>
        <v>0.05</v>
      </c>
    </row>
    <row r="90" spans="1:13" ht="30.6" x14ac:dyDescent="0.3">
      <c r="A90" s="17">
        <v>85</v>
      </c>
      <c r="B90" s="6" t="s">
        <v>98</v>
      </c>
      <c r="C90" s="6">
        <v>467744</v>
      </c>
      <c r="D90" s="6" t="s">
        <v>145</v>
      </c>
      <c r="E90" s="6">
        <v>7</v>
      </c>
      <c r="F90" s="7">
        <v>16.68</v>
      </c>
      <c r="G90" s="7">
        <f t="shared" si="2"/>
        <v>116.75999999999999</v>
      </c>
      <c r="H90" s="7" t="s">
        <v>152</v>
      </c>
      <c r="I90" s="7" t="s">
        <v>153</v>
      </c>
      <c r="J90" s="8" t="s">
        <v>12</v>
      </c>
      <c r="K90" s="9">
        <f t="shared" si="3"/>
        <v>0.03</v>
      </c>
    </row>
    <row r="91" spans="1:13" ht="30.6" x14ac:dyDescent="0.3">
      <c r="A91" s="17">
        <v>86</v>
      </c>
      <c r="B91" s="6" t="s">
        <v>99</v>
      </c>
      <c r="C91" s="6">
        <v>468099</v>
      </c>
      <c r="D91" s="6" t="s">
        <v>145</v>
      </c>
      <c r="E91" s="6">
        <v>32</v>
      </c>
      <c r="F91" s="7">
        <v>18.05</v>
      </c>
      <c r="G91" s="7">
        <f t="shared" si="2"/>
        <v>577.6</v>
      </c>
      <c r="H91" s="7" t="s">
        <v>152</v>
      </c>
      <c r="I91" s="7" t="s">
        <v>153</v>
      </c>
      <c r="J91" s="8" t="s">
        <v>12</v>
      </c>
      <c r="K91" s="9">
        <f t="shared" si="3"/>
        <v>0.03</v>
      </c>
    </row>
    <row r="92" spans="1:13" ht="20.399999999999999" x14ac:dyDescent="0.3">
      <c r="A92" s="17">
        <v>87</v>
      </c>
      <c r="B92" s="6" t="s">
        <v>100</v>
      </c>
      <c r="C92" s="6">
        <v>467742</v>
      </c>
      <c r="D92" s="6" t="s">
        <v>145</v>
      </c>
      <c r="E92" s="6">
        <v>32</v>
      </c>
      <c r="F92" s="7">
        <v>18.73</v>
      </c>
      <c r="G92" s="7">
        <f t="shared" si="2"/>
        <v>599.36</v>
      </c>
      <c r="H92" s="7" t="s">
        <v>152</v>
      </c>
      <c r="I92" s="7" t="s">
        <v>153</v>
      </c>
      <c r="J92" s="8" t="s">
        <v>12</v>
      </c>
      <c r="K92" s="9">
        <f t="shared" si="3"/>
        <v>0.03</v>
      </c>
    </row>
    <row r="93" spans="1:13" ht="30.6" x14ac:dyDescent="0.3">
      <c r="A93" s="17">
        <v>88</v>
      </c>
      <c r="B93" s="6" t="s">
        <v>101</v>
      </c>
      <c r="C93" s="6">
        <v>467744</v>
      </c>
      <c r="D93" s="6" t="s">
        <v>145</v>
      </c>
      <c r="E93" s="6">
        <v>35</v>
      </c>
      <c r="F93" s="7">
        <v>26.44</v>
      </c>
      <c r="G93" s="7">
        <f t="shared" si="2"/>
        <v>925.40000000000009</v>
      </c>
      <c r="H93" s="7" t="s">
        <v>152</v>
      </c>
      <c r="I93" s="7" t="s">
        <v>153</v>
      </c>
      <c r="J93" s="8" t="s">
        <v>12</v>
      </c>
      <c r="K93" s="9">
        <f t="shared" si="3"/>
        <v>0.05</v>
      </c>
    </row>
    <row r="94" spans="1:13" ht="40.799999999999997" x14ac:dyDescent="0.3">
      <c r="A94" s="17">
        <v>89</v>
      </c>
      <c r="B94" s="6" t="s">
        <v>102</v>
      </c>
      <c r="C94" s="6">
        <v>467839</v>
      </c>
      <c r="D94" s="6" t="s">
        <v>145</v>
      </c>
      <c r="E94" s="6">
        <v>7</v>
      </c>
      <c r="F94" s="7">
        <v>26.22</v>
      </c>
      <c r="G94" s="7">
        <f t="shared" si="2"/>
        <v>183.54</v>
      </c>
      <c r="H94" s="7" t="s">
        <v>152</v>
      </c>
      <c r="I94" s="7" t="s">
        <v>153</v>
      </c>
      <c r="J94" s="8" t="s">
        <v>12</v>
      </c>
      <c r="K94" s="9">
        <f t="shared" si="3"/>
        <v>0.05</v>
      </c>
    </row>
    <row r="95" spans="1:13" ht="20.399999999999999" x14ac:dyDescent="0.3">
      <c r="A95" s="17">
        <v>90</v>
      </c>
      <c r="B95" s="6" t="s">
        <v>103</v>
      </c>
      <c r="C95" s="6">
        <v>419313</v>
      </c>
      <c r="D95" s="6" t="s">
        <v>145</v>
      </c>
      <c r="E95" s="6">
        <v>25</v>
      </c>
      <c r="F95" s="7">
        <v>4.54</v>
      </c>
      <c r="G95" s="7">
        <f t="shared" si="2"/>
        <v>113.5</v>
      </c>
      <c r="H95" s="7" t="s">
        <v>152</v>
      </c>
      <c r="I95" s="7" t="s">
        <v>153</v>
      </c>
      <c r="J95" s="8" t="s">
        <v>12</v>
      </c>
      <c r="K95" s="9">
        <f t="shared" si="3"/>
        <v>0.01</v>
      </c>
    </row>
    <row r="96" spans="1:13" ht="20.399999999999999" x14ac:dyDescent="0.3">
      <c r="A96" s="17">
        <v>91</v>
      </c>
      <c r="B96" s="6" t="s">
        <v>104</v>
      </c>
      <c r="C96" s="6">
        <v>428968</v>
      </c>
      <c r="D96" s="6" t="s">
        <v>145</v>
      </c>
      <c r="E96" s="6">
        <v>5</v>
      </c>
      <c r="F96" s="7">
        <v>66.069999999999993</v>
      </c>
      <c r="G96" s="7">
        <f t="shared" si="2"/>
        <v>330.34999999999997</v>
      </c>
      <c r="H96" s="7" t="s">
        <v>152</v>
      </c>
      <c r="I96" s="7" t="s">
        <v>153</v>
      </c>
      <c r="J96" s="8" t="s">
        <v>12</v>
      </c>
      <c r="K96" s="9">
        <f t="shared" si="3"/>
        <v>0.1</v>
      </c>
    </row>
    <row r="97" spans="1:11" ht="20.399999999999999" x14ac:dyDescent="0.3">
      <c r="A97" s="17">
        <v>92</v>
      </c>
      <c r="B97" s="6" t="s">
        <v>105</v>
      </c>
      <c r="C97" s="6">
        <v>415336</v>
      </c>
      <c r="D97" s="6" t="s">
        <v>145</v>
      </c>
      <c r="E97" s="6">
        <v>17</v>
      </c>
      <c r="F97" s="7">
        <v>201.33</v>
      </c>
      <c r="G97" s="7">
        <f t="shared" si="2"/>
        <v>3422.61</v>
      </c>
      <c r="H97" s="7" t="s">
        <v>152</v>
      </c>
      <c r="I97" s="7" t="s">
        <v>153</v>
      </c>
      <c r="J97" s="8" t="s">
        <v>12</v>
      </c>
      <c r="K97" s="10">
        <v>1E-3</v>
      </c>
    </row>
    <row r="98" spans="1:11" ht="51" x14ac:dyDescent="0.3">
      <c r="A98" s="17">
        <v>93</v>
      </c>
      <c r="B98" s="6" t="s">
        <v>106</v>
      </c>
      <c r="C98" s="6">
        <v>424317</v>
      </c>
      <c r="D98" s="6" t="s">
        <v>174</v>
      </c>
      <c r="E98" s="6">
        <v>13</v>
      </c>
      <c r="F98" s="7">
        <v>42.34</v>
      </c>
      <c r="G98" s="7">
        <f t="shared" si="2"/>
        <v>550.42000000000007</v>
      </c>
      <c r="H98" s="7" t="s">
        <v>152</v>
      </c>
      <c r="I98" s="7" t="s">
        <v>153</v>
      </c>
      <c r="J98" s="8" t="s">
        <v>12</v>
      </c>
      <c r="K98" s="9">
        <f t="shared" si="3"/>
        <v>0.05</v>
      </c>
    </row>
    <row r="99" spans="1:11" ht="20.399999999999999" x14ac:dyDescent="0.3">
      <c r="A99" s="17">
        <v>94</v>
      </c>
      <c r="B99" s="6" t="s">
        <v>107</v>
      </c>
      <c r="C99" s="6">
        <v>419826</v>
      </c>
      <c r="D99" s="6" t="s">
        <v>145</v>
      </c>
      <c r="E99" s="6">
        <v>410</v>
      </c>
      <c r="F99" s="7">
        <v>11.29</v>
      </c>
      <c r="G99" s="7">
        <f t="shared" si="2"/>
        <v>4628.8999999999996</v>
      </c>
      <c r="H99" s="7" t="s">
        <v>152</v>
      </c>
      <c r="I99" s="7" t="s">
        <v>153</v>
      </c>
      <c r="J99" s="8" t="s">
        <v>12</v>
      </c>
      <c r="K99" s="9">
        <f t="shared" si="3"/>
        <v>0.03</v>
      </c>
    </row>
    <row r="100" spans="1:11" x14ac:dyDescent="0.3">
      <c r="A100" s="17">
        <v>95</v>
      </c>
      <c r="B100" s="6" t="s">
        <v>108</v>
      </c>
      <c r="C100" s="6">
        <v>408655</v>
      </c>
      <c r="D100" s="6" t="s">
        <v>145</v>
      </c>
      <c r="E100" s="6">
        <v>27</v>
      </c>
      <c r="F100" s="7">
        <v>36</v>
      </c>
      <c r="G100" s="7">
        <f t="shared" si="2"/>
        <v>972</v>
      </c>
      <c r="H100" s="7" t="s">
        <v>152</v>
      </c>
      <c r="I100" s="7" t="s">
        <v>153</v>
      </c>
      <c r="J100" s="8" t="s">
        <v>12</v>
      </c>
      <c r="K100" s="9">
        <f t="shared" si="3"/>
        <v>0.05</v>
      </c>
    </row>
    <row r="101" spans="1:11" x14ac:dyDescent="0.3">
      <c r="A101" s="17">
        <v>96</v>
      </c>
      <c r="B101" s="6" t="s">
        <v>109</v>
      </c>
      <c r="C101" s="6">
        <v>408656</v>
      </c>
      <c r="D101" s="6" t="s">
        <v>145</v>
      </c>
      <c r="E101" s="6">
        <v>26</v>
      </c>
      <c r="F101" s="7">
        <v>43.61</v>
      </c>
      <c r="G101" s="7">
        <f t="shared" si="2"/>
        <v>1133.8599999999999</v>
      </c>
      <c r="H101" s="7" t="s">
        <v>152</v>
      </c>
      <c r="I101" s="7" t="s">
        <v>153</v>
      </c>
      <c r="J101" s="8" t="s">
        <v>12</v>
      </c>
      <c r="K101" s="9">
        <f t="shared" si="3"/>
        <v>0.05</v>
      </c>
    </row>
    <row r="102" spans="1:11" x14ac:dyDescent="0.3">
      <c r="A102" s="17">
        <v>97</v>
      </c>
      <c r="B102" s="6" t="s">
        <v>110</v>
      </c>
      <c r="C102" s="6">
        <v>408654</v>
      </c>
      <c r="D102" s="6" t="s">
        <v>145</v>
      </c>
      <c r="E102" s="6">
        <v>26</v>
      </c>
      <c r="F102" s="7">
        <v>39.11</v>
      </c>
      <c r="G102" s="7">
        <f t="shared" si="2"/>
        <v>1016.86</v>
      </c>
      <c r="H102" s="7" t="s">
        <v>152</v>
      </c>
      <c r="I102" s="7" t="s">
        <v>153</v>
      </c>
      <c r="J102" s="8" t="s">
        <v>12</v>
      </c>
      <c r="K102" s="9">
        <f t="shared" si="3"/>
        <v>0.05</v>
      </c>
    </row>
    <row r="103" spans="1:11" ht="20.399999999999999" x14ac:dyDescent="0.3">
      <c r="A103" s="17">
        <v>98</v>
      </c>
      <c r="B103" s="6" t="s">
        <v>111</v>
      </c>
      <c r="C103" s="6">
        <v>409534</v>
      </c>
      <c r="D103" s="6" t="s">
        <v>145</v>
      </c>
      <c r="E103" s="6">
        <v>172</v>
      </c>
      <c r="F103" s="7">
        <v>27.81</v>
      </c>
      <c r="G103" s="7">
        <f t="shared" si="2"/>
        <v>4783.32</v>
      </c>
      <c r="H103" s="7" t="s">
        <v>152</v>
      </c>
      <c r="I103" s="7" t="s">
        <v>153</v>
      </c>
      <c r="J103" s="8" t="s">
        <v>12</v>
      </c>
      <c r="K103" s="9">
        <f t="shared" si="3"/>
        <v>0.05</v>
      </c>
    </row>
    <row r="104" spans="1:11" ht="51" x14ac:dyDescent="0.3">
      <c r="A104" s="17">
        <v>99</v>
      </c>
      <c r="B104" s="6" t="s">
        <v>112</v>
      </c>
      <c r="C104" s="6">
        <v>408734</v>
      </c>
      <c r="D104" s="6" t="s">
        <v>145</v>
      </c>
      <c r="E104" s="6">
        <v>18</v>
      </c>
      <c r="F104" s="7">
        <v>1728.54</v>
      </c>
      <c r="G104" s="7">
        <f t="shared" si="2"/>
        <v>31113.72</v>
      </c>
      <c r="H104" s="7" t="s">
        <v>152</v>
      </c>
      <c r="I104" s="7" t="s">
        <v>153</v>
      </c>
      <c r="J104" s="8" t="s">
        <v>12</v>
      </c>
      <c r="K104" s="10">
        <v>1E-3</v>
      </c>
    </row>
    <row r="105" spans="1:11" ht="30.6" x14ac:dyDescent="0.3">
      <c r="A105" s="17">
        <v>100</v>
      </c>
      <c r="B105" s="6" t="s">
        <v>113</v>
      </c>
      <c r="C105" s="6">
        <v>451976</v>
      </c>
      <c r="D105" s="6" t="s">
        <v>145</v>
      </c>
      <c r="E105" s="6">
        <v>13</v>
      </c>
      <c r="F105" s="7">
        <v>17.88</v>
      </c>
      <c r="G105" s="7">
        <f t="shared" si="2"/>
        <v>232.44</v>
      </c>
      <c r="H105" s="7" t="s">
        <v>152</v>
      </c>
      <c r="I105" s="7" t="s">
        <v>153</v>
      </c>
      <c r="J105" s="8" t="s">
        <v>12</v>
      </c>
      <c r="K105" s="9">
        <f t="shared" si="3"/>
        <v>0.03</v>
      </c>
    </row>
    <row r="106" spans="1:11" ht="30.6" x14ac:dyDescent="0.3">
      <c r="A106" s="17">
        <v>101</v>
      </c>
      <c r="B106" s="6" t="s">
        <v>114</v>
      </c>
      <c r="C106" s="6">
        <v>451862</v>
      </c>
      <c r="D106" s="6" t="s">
        <v>145</v>
      </c>
      <c r="E106" s="6">
        <v>13</v>
      </c>
      <c r="F106" s="7">
        <v>8.52</v>
      </c>
      <c r="G106" s="7">
        <f t="shared" si="2"/>
        <v>110.75999999999999</v>
      </c>
      <c r="H106" s="7" t="s">
        <v>152</v>
      </c>
      <c r="I106" s="7" t="s">
        <v>153</v>
      </c>
      <c r="J106" s="8" t="s">
        <v>12</v>
      </c>
      <c r="K106" s="9">
        <f t="shared" si="3"/>
        <v>0.02</v>
      </c>
    </row>
    <row r="107" spans="1:11" s="3" customFormat="1" ht="40.799999999999997" x14ac:dyDescent="0.3">
      <c r="A107" s="17">
        <v>102</v>
      </c>
      <c r="B107" s="6" t="s">
        <v>158</v>
      </c>
      <c r="C107" s="6">
        <v>410065</v>
      </c>
      <c r="D107" s="6" t="s">
        <v>145</v>
      </c>
      <c r="E107" s="6">
        <f>5126+14250</f>
        <v>19376</v>
      </c>
      <c r="F107" s="7">
        <v>0.88</v>
      </c>
      <c r="G107" s="7">
        <f t="shared" si="2"/>
        <v>17050.88</v>
      </c>
      <c r="H107" s="7" t="s">
        <v>152</v>
      </c>
      <c r="I107" s="7" t="s">
        <v>153</v>
      </c>
      <c r="J107" s="8" t="s">
        <v>12</v>
      </c>
      <c r="K107" s="9">
        <f t="shared" si="3"/>
        <v>0.01</v>
      </c>
    </row>
    <row r="108" spans="1:11" ht="20.399999999999999" x14ac:dyDescent="0.3">
      <c r="A108" s="17">
        <v>103</v>
      </c>
      <c r="B108" s="6" t="s">
        <v>115</v>
      </c>
      <c r="C108" s="6">
        <v>410068</v>
      </c>
      <c r="D108" s="6" t="s">
        <v>175</v>
      </c>
      <c r="E108" s="6">
        <v>31</v>
      </c>
      <c r="F108" s="7">
        <v>456.74</v>
      </c>
      <c r="G108" s="7">
        <f t="shared" si="2"/>
        <v>14158.94</v>
      </c>
      <c r="H108" s="7" t="s">
        <v>152</v>
      </c>
      <c r="I108" s="7" t="s">
        <v>153</v>
      </c>
      <c r="J108" s="8" t="s">
        <v>12</v>
      </c>
      <c r="K108" s="10">
        <v>1E-3</v>
      </c>
    </row>
    <row r="109" spans="1:11" ht="20.399999999999999" x14ac:dyDescent="0.3">
      <c r="A109" s="17">
        <v>104</v>
      </c>
      <c r="B109" s="6" t="s">
        <v>116</v>
      </c>
      <c r="C109" s="6">
        <v>414156</v>
      </c>
      <c r="D109" s="6" t="s">
        <v>176</v>
      </c>
      <c r="E109" s="6">
        <v>9</v>
      </c>
      <c r="F109" s="7">
        <v>438.65</v>
      </c>
      <c r="G109" s="7">
        <f t="shared" si="2"/>
        <v>3947.85</v>
      </c>
      <c r="H109" s="7" t="s">
        <v>152</v>
      </c>
      <c r="I109" s="7" t="s">
        <v>153</v>
      </c>
      <c r="J109" s="8" t="s">
        <v>12</v>
      </c>
      <c r="K109" s="10">
        <v>1E-3</v>
      </c>
    </row>
    <row r="110" spans="1:11" ht="30.6" x14ac:dyDescent="0.3">
      <c r="A110" s="17">
        <v>105</v>
      </c>
      <c r="B110" s="6" t="s">
        <v>117</v>
      </c>
      <c r="C110" s="6">
        <v>433139</v>
      </c>
      <c r="D110" s="6" t="s">
        <v>145</v>
      </c>
      <c r="E110" s="6">
        <v>41</v>
      </c>
      <c r="F110" s="7">
        <v>50.54</v>
      </c>
      <c r="G110" s="7">
        <f t="shared" si="2"/>
        <v>2072.14</v>
      </c>
      <c r="H110" s="7" t="s">
        <v>152</v>
      </c>
      <c r="I110" s="7" t="s">
        <v>153</v>
      </c>
      <c r="J110" s="8" t="s">
        <v>12</v>
      </c>
      <c r="K110" s="9">
        <f t="shared" si="3"/>
        <v>0.1</v>
      </c>
    </row>
    <row r="111" spans="1:11" ht="30.6" x14ac:dyDescent="0.3">
      <c r="A111" s="17">
        <v>106</v>
      </c>
      <c r="B111" s="6" t="s">
        <v>118</v>
      </c>
      <c r="C111" s="6">
        <v>451863</v>
      </c>
      <c r="D111" s="6" t="s">
        <v>145</v>
      </c>
      <c r="E111" s="6">
        <v>13</v>
      </c>
      <c r="F111" s="7">
        <v>8.26</v>
      </c>
      <c r="G111" s="7">
        <f t="shared" si="2"/>
        <v>107.38</v>
      </c>
      <c r="H111" s="7" t="s">
        <v>152</v>
      </c>
      <c r="I111" s="7" t="s">
        <v>153</v>
      </c>
      <c r="J111" s="8" t="s">
        <v>12</v>
      </c>
      <c r="K111" s="9">
        <f t="shared" si="3"/>
        <v>0.02</v>
      </c>
    </row>
    <row r="112" spans="1:11" ht="40.799999999999997" x14ac:dyDescent="0.3">
      <c r="A112" s="17">
        <v>107</v>
      </c>
      <c r="B112" s="6" t="s">
        <v>119</v>
      </c>
      <c r="C112" s="6">
        <v>410794</v>
      </c>
      <c r="D112" s="6" t="s">
        <v>145</v>
      </c>
      <c r="E112" s="6">
        <v>625</v>
      </c>
      <c r="F112" s="7">
        <v>10.64</v>
      </c>
      <c r="G112" s="7">
        <f t="shared" si="2"/>
        <v>6650</v>
      </c>
      <c r="H112" s="7" t="s">
        <v>152</v>
      </c>
      <c r="I112" s="7" t="s">
        <v>153</v>
      </c>
      <c r="J112" s="8" t="s">
        <v>12</v>
      </c>
      <c r="K112" s="9">
        <f t="shared" si="3"/>
        <v>0.03</v>
      </c>
    </row>
    <row r="113" spans="1:11" ht="40.799999999999997" x14ac:dyDescent="0.3">
      <c r="A113" s="17">
        <v>108</v>
      </c>
      <c r="B113" s="6" t="s">
        <v>120</v>
      </c>
      <c r="C113" s="6">
        <v>410791</v>
      </c>
      <c r="D113" s="6" t="s">
        <v>145</v>
      </c>
      <c r="E113" s="6">
        <v>637</v>
      </c>
      <c r="F113" s="7">
        <v>10.77</v>
      </c>
      <c r="G113" s="7">
        <f t="shared" si="2"/>
        <v>6860.49</v>
      </c>
      <c r="H113" s="7" t="s">
        <v>152</v>
      </c>
      <c r="I113" s="7" t="s">
        <v>153</v>
      </c>
      <c r="J113" s="8" t="s">
        <v>12</v>
      </c>
      <c r="K113" s="9">
        <f t="shared" si="3"/>
        <v>0.03</v>
      </c>
    </row>
    <row r="114" spans="1:11" ht="61.2" x14ac:dyDescent="0.3">
      <c r="A114" s="17">
        <v>109</v>
      </c>
      <c r="B114" s="6" t="s">
        <v>121</v>
      </c>
      <c r="C114" s="6">
        <v>442697</v>
      </c>
      <c r="D114" s="6" t="s">
        <v>145</v>
      </c>
      <c r="E114" s="6">
        <v>653</v>
      </c>
      <c r="F114" s="7">
        <v>10.15</v>
      </c>
      <c r="G114" s="7">
        <f t="shared" si="2"/>
        <v>6627.95</v>
      </c>
      <c r="H114" s="7" t="s">
        <v>152</v>
      </c>
      <c r="I114" s="7" t="s">
        <v>153</v>
      </c>
      <c r="J114" s="8" t="s">
        <v>12</v>
      </c>
      <c r="K114" s="9">
        <f t="shared" si="3"/>
        <v>0.03</v>
      </c>
    </row>
    <row r="115" spans="1:11" ht="40.799999999999997" x14ac:dyDescent="0.3">
      <c r="A115" s="17">
        <v>110</v>
      </c>
      <c r="B115" s="6" t="s">
        <v>122</v>
      </c>
      <c r="C115" s="6">
        <v>410066</v>
      </c>
      <c r="D115" s="6" t="s">
        <v>145</v>
      </c>
      <c r="E115" s="6">
        <v>53</v>
      </c>
      <c r="F115" s="7">
        <v>2.23</v>
      </c>
      <c r="G115" s="7">
        <f t="shared" si="2"/>
        <v>118.19</v>
      </c>
      <c r="H115" s="7" t="s">
        <v>152</v>
      </c>
      <c r="I115" s="7" t="s">
        <v>153</v>
      </c>
      <c r="J115" s="8" t="s">
        <v>12</v>
      </c>
      <c r="K115" s="9">
        <f t="shared" si="3"/>
        <v>0.01</v>
      </c>
    </row>
    <row r="116" spans="1:11" ht="30.6" x14ac:dyDescent="0.3">
      <c r="A116" s="17">
        <v>111</v>
      </c>
      <c r="B116" s="6" t="s">
        <v>123</v>
      </c>
      <c r="C116" s="6">
        <v>480919</v>
      </c>
      <c r="D116" s="6" t="s">
        <v>145</v>
      </c>
      <c r="E116" s="6">
        <v>9</v>
      </c>
      <c r="F116" s="7">
        <v>894.29</v>
      </c>
      <c r="G116" s="7">
        <f t="shared" si="2"/>
        <v>8048.61</v>
      </c>
      <c r="H116" s="7" t="s">
        <v>152</v>
      </c>
      <c r="I116" s="7" t="s">
        <v>153</v>
      </c>
      <c r="J116" s="8" t="s">
        <v>12</v>
      </c>
      <c r="K116" s="10">
        <v>1E-3</v>
      </c>
    </row>
    <row r="117" spans="1:11" x14ac:dyDescent="0.3">
      <c r="A117" s="17">
        <v>112</v>
      </c>
      <c r="B117" s="6" t="s">
        <v>124</v>
      </c>
      <c r="C117" s="6">
        <v>471145</v>
      </c>
      <c r="D117" s="6" t="s">
        <v>145</v>
      </c>
      <c r="E117" s="6">
        <v>5</v>
      </c>
      <c r="F117" s="7">
        <v>51.14</v>
      </c>
      <c r="G117" s="7">
        <f t="shared" si="2"/>
        <v>255.7</v>
      </c>
      <c r="H117" s="7" t="s">
        <v>152</v>
      </c>
      <c r="I117" s="7" t="s">
        <v>153</v>
      </c>
      <c r="J117" s="8" t="s">
        <v>12</v>
      </c>
      <c r="K117" s="9">
        <f t="shared" si="3"/>
        <v>0.1</v>
      </c>
    </row>
    <row r="118" spans="1:11" ht="40.799999999999997" x14ac:dyDescent="0.3">
      <c r="A118" s="17">
        <v>113</v>
      </c>
      <c r="B118" s="6" t="s">
        <v>125</v>
      </c>
      <c r="C118" s="6">
        <v>412639</v>
      </c>
      <c r="D118" s="6" t="s">
        <v>164</v>
      </c>
      <c r="E118" s="6">
        <v>9</v>
      </c>
      <c r="F118" s="7">
        <v>75.5</v>
      </c>
      <c r="G118" s="7">
        <f t="shared" si="2"/>
        <v>679.5</v>
      </c>
      <c r="H118" s="7" t="s">
        <v>152</v>
      </c>
      <c r="I118" s="7" t="s">
        <v>153</v>
      </c>
      <c r="J118" s="8" t="s">
        <v>12</v>
      </c>
      <c r="K118" s="9">
        <f t="shared" si="3"/>
        <v>0.1</v>
      </c>
    </row>
    <row r="119" spans="1:11" ht="71.400000000000006" x14ac:dyDescent="0.3">
      <c r="A119" s="17">
        <v>114</v>
      </c>
      <c r="B119" s="6" t="s">
        <v>126</v>
      </c>
      <c r="C119" s="6">
        <v>467296</v>
      </c>
      <c r="D119" s="6" t="s">
        <v>177</v>
      </c>
      <c r="E119" s="6">
        <v>3</v>
      </c>
      <c r="F119" s="7">
        <v>260.94</v>
      </c>
      <c r="G119" s="7">
        <f t="shared" si="2"/>
        <v>782.81999999999994</v>
      </c>
      <c r="H119" s="7" t="s">
        <v>152</v>
      </c>
      <c r="I119" s="7" t="s">
        <v>153</v>
      </c>
      <c r="J119" s="8" t="s">
        <v>12</v>
      </c>
      <c r="K119" s="10">
        <v>1E-3</v>
      </c>
    </row>
    <row r="120" spans="1:11" ht="20.399999999999999" x14ac:dyDescent="0.3">
      <c r="A120" s="17">
        <v>115</v>
      </c>
      <c r="B120" s="6" t="s">
        <v>127</v>
      </c>
      <c r="C120" s="6">
        <v>471974</v>
      </c>
      <c r="D120" s="6" t="s">
        <v>145</v>
      </c>
      <c r="E120" s="6">
        <v>28</v>
      </c>
      <c r="F120" s="7">
        <v>40.700000000000003</v>
      </c>
      <c r="G120" s="7">
        <f t="shared" si="2"/>
        <v>1139.6000000000001</v>
      </c>
      <c r="H120" s="7" t="s">
        <v>152</v>
      </c>
      <c r="I120" s="7" t="s">
        <v>153</v>
      </c>
      <c r="J120" s="8" t="s">
        <v>12</v>
      </c>
      <c r="K120" s="9">
        <f t="shared" si="3"/>
        <v>0.05</v>
      </c>
    </row>
    <row r="121" spans="1:11" ht="20.399999999999999" x14ac:dyDescent="0.3">
      <c r="A121" s="17">
        <v>116</v>
      </c>
      <c r="B121" s="6" t="s">
        <v>128</v>
      </c>
      <c r="C121" s="6">
        <v>408192</v>
      </c>
      <c r="D121" s="6" t="s">
        <v>145</v>
      </c>
      <c r="E121" s="6">
        <v>34</v>
      </c>
      <c r="F121" s="7">
        <v>19.97</v>
      </c>
      <c r="G121" s="7">
        <f t="shared" si="2"/>
        <v>678.98</v>
      </c>
      <c r="H121" s="7" t="s">
        <v>152</v>
      </c>
      <c r="I121" s="7" t="s">
        <v>153</v>
      </c>
      <c r="J121" s="8" t="s">
        <v>12</v>
      </c>
      <c r="K121" s="9">
        <f t="shared" si="3"/>
        <v>0.03</v>
      </c>
    </row>
    <row r="122" spans="1:11" ht="91.8" x14ac:dyDescent="0.3">
      <c r="A122" s="17">
        <v>117</v>
      </c>
      <c r="B122" s="6" t="s">
        <v>129</v>
      </c>
      <c r="C122" s="6">
        <v>426758</v>
      </c>
      <c r="D122" s="6" t="s">
        <v>145</v>
      </c>
      <c r="E122" s="6">
        <v>22</v>
      </c>
      <c r="F122" s="7">
        <v>106.67</v>
      </c>
      <c r="G122" s="7">
        <f t="shared" si="2"/>
        <v>2346.7400000000002</v>
      </c>
      <c r="H122" s="7" t="s">
        <v>152</v>
      </c>
      <c r="I122" s="7" t="s">
        <v>153</v>
      </c>
      <c r="J122" s="8" t="s">
        <v>12</v>
      </c>
      <c r="K122" s="10">
        <v>1E-3</v>
      </c>
    </row>
    <row r="123" spans="1:11" ht="40.799999999999997" x14ac:dyDescent="0.3">
      <c r="A123" s="17">
        <v>118</v>
      </c>
      <c r="B123" s="6" t="s">
        <v>130</v>
      </c>
      <c r="C123" s="6">
        <v>408193</v>
      </c>
      <c r="D123" s="6" t="s">
        <v>145</v>
      </c>
      <c r="E123" s="6">
        <v>8</v>
      </c>
      <c r="F123" s="7">
        <v>117.13</v>
      </c>
      <c r="G123" s="7">
        <f t="shared" si="2"/>
        <v>937.04</v>
      </c>
      <c r="H123" s="7" t="s">
        <v>152</v>
      </c>
      <c r="I123" s="7" t="s">
        <v>153</v>
      </c>
      <c r="J123" s="8" t="s">
        <v>12</v>
      </c>
      <c r="K123" s="10">
        <v>1E-3</v>
      </c>
    </row>
    <row r="124" spans="1:11" ht="51" x14ac:dyDescent="0.3">
      <c r="A124" s="17">
        <v>119</v>
      </c>
      <c r="B124" s="6" t="s">
        <v>131</v>
      </c>
      <c r="C124" s="6">
        <v>408198</v>
      </c>
      <c r="D124" s="6" t="s">
        <v>145</v>
      </c>
      <c r="E124" s="6">
        <v>17</v>
      </c>
      <c r="F124" s="7">
        <v>46.45</v>
      </c>
      <c r="G124" s="7">
        <f t="shared" si="2"/>
        <v>789.65000000000009</v>
      </c>
      <c r="H124" s="7" t="s">
        <v>152</v>
      </c>
      <c r="I124" s="7" t="s">
        <v>153</v>
      </c>
      <c r="J124" s="8" t="s">
        <v>12</v>
      </c>
      <c r="K124" s="9">
        <f t="shared" si="3"/>
        <v>0.05</v>
      </c>
    </row>
    <row r="125" spans="1:11" ht="40.799999999999997" x14ac:dyDescent="0.3">
      <c r="A125" s="17">
        <v>120</v>
      </c>
      <c r="B125" s="6" t="s">
        <v>154</v>
      </c>
      <c r="C125" s="6">
        <v>391819</v>
      </c>
      <c r="D125" s="6" t="s">
        <v>147</v>
      </c>
      <c r="E125" s="6">
        <v>7</v>
      </c>
      <c r="F125" s="7">
        <v>72.75</v>
      </c>
      <c r="G125" s="7">
        <f t="shared" si="2"/>
        <v>509.25</v>
      </c>
      <c r="H125" s="7" t="s">
        <v>152</v>
      </c>
      <c r="I125" s="7" t="s">
        <v>153</v>
      </c>
      <c r="J125" s="8" t="s">
        <v>12</v>
      </c>
      <c r="K125" s="9">
        <f t="shared" si="3"/>
        <v>0.1</v>
      </c>
    </row>
    <row r="126" spans="1:11" ht="20.399999999999999" x14ac:dyDescent="0.3">
      <c r="A126" s="17">
        <v>121</v>
      </c>
      <c r="B126" s="6" t="s">
        <v>132</v>
      </c>
      <c r="C126" s="6">
        <v>474252</v>
      </c>
      <c r="D126" s="6" t="s">
        <v>178</v>
      </c>
      <c r="E126" s="6">
        <v>84</v>
      </c>
      <c r="F126" s="7">
        <v>21.32</v>
      </c>
      <c r="G126" s="7">
        <f t="shared" ref="G126:G140" si="4">F126*E126</f>
        <v>1790.88</v>
      </c>
      <c r="H126" s="7" t="s">
        <v>152</v>
      </c>
      <c r="I126" s="7" t="s">
        <v>153</v>
      </c>
      <c r="J126" s="8" t="s">
        <v>12</v>
      </c>
      <c r="K126" s="9">
        <f t="shared" ref="K126:K140" si="5">IF(F126&lt;0.01,"",IF(AND(F126&gt;=0.01,F126&lt;=5),0.01,IF(F126&lt;=10,0.02,IF(F126&lt;=20,0.03,IF(F126&lt;=50,0.05,IF(F126&lt;=100,0.1,IF(F126&lt;=200,0.12,IF(F126&lt;=500,0.2,IF(F126&lt;=1000,0.4,IF(F126&lt;=2000,0.5,IF(F126&lt;=5000,0.8,IF(F126&lt;=10000,F126*0.005,"Avaliação Específica"))))))))))))</f>
        <v>0.05</v>
      </c>
    </row>
    <row r="127" spans="1:11" ht="20.399999999999999" x14ac:dyDescent="0.3">
      <c r="A127" s="17">
        <v>122</v>
      </c>
      <c r="B127" s="6" t="s">
        <v>133</v>
      </c>
      <c r="C127" s="6">
        <v>474253</v>
      </c>
      <c r="D127" s="6" t="s">
        <v>178</v>
      </c>
      <c r="E127" s="6">
        <v>35</v>
      </c>
      <c r="F127" s="7">
        <v>36.840000000000003</v>
      </c>
      <c r="G127" s="7">
        <f t="shared" si="4"/>
        <v>1289.4000000000001</v>
      </c>
      <c r="H127" s="7" t="s">
        <v>152</v>
      </c>
      <c r="I127" s="7" t="s">
        <v>153</v>
      </c>
      <c r="J127" s="8" t="s">
        <v>12</v>
      </c>
      <c r="K127" s="9">
        <f t="shared" si="5"/>
        <v>0.05</v>
      </c>
    </row>
    <row r="128" spans="1:11" ht="40.799999999999997" x14ac:dyDescent="0.3">
      <c r="A128" s="17">
        <v>123</v>
      </c>
      <c r="B128" s="6" t="s">
        <v>134</v>
      </c>
      <c r="C128" s="6">
        <v>417367</v>
      </c>
      <c r="D128" s="6" t="s">
        <v>145</v>
      </c>
      <c r="E128" s="6">
        <v>4</v>
      </c>
      <c r="F128" s="7">
        <v>115.7</v>
      </c>
      <c r="G128" s="7">
        <f t="shared" si="4"/>
        <v>462.8</v>
      </c>
      <c r="H128" s="7" t="s">
        <v>152</v>
      </c>
      <c r="I128" s="7" t="s">
        <v>153</v>
      </c>
      <c r="J128" s="8" t="s">
        <v>12</v>
      </c>
      <c r="K128" s="10">
        <v>1E-3</v>
      </c>
    </row>
    <row r="129" spans="1:11" ht="20.399999999999999" x14ac:dyDescent="0.3">
      <c r="A129" s="17">
        <v>124</v>
      </c>
      <c r="B129" s="6" t="s">
        <v>135</v>
      </c>
      <c r="C129" s="6">
        <v>417367</v>
      </c>
      <c r="D129" s="6" t="s">
        <v>145</v>
      </c>
      <c r="E129" s="6">
        <v>13</v>
      </c>
      <c r="F129" s="7">
        <v>130.78</v>
      </c>
      <c r="G129" s="7">
        <f t="shared" si="4"/>
        <v>1700.14</v>
      </c>
      <c r="H129" s="7" t="s">
        <v>152</v>
      </c>
      <c r="I129" s="7" t="s">
        <v>153</v>
      </c>
      <c r="J129" s="8" t="s">
        <v>12</v>
      </c>
      <c r="K129" s="10">
        <v>1E-3</v>
      </c>
    </row>
    <row r="130" spans="1:11" ht="40.799999999999997" x14ac:dyDescent="0.3">
      <c r="A130" s="17">
        <v>125</v>
      </c>
      <c r="B130" s="6" t="s">
        <v>136</v>
      </c>
      <c r="C130" s="6">
        <v>410554</v>
      </c>
      <c r="D130" s="6" t="s">
        <v>145</v>
      </c>
      <c r="E130" s="6">
        <v>128</v>
      </c>
      <c r="F130" s="7">
        <v>119.8</v>
      </c>
      <c r="G130" s="7">
        <f t="shared" si="4"/>
        <v>15334.4</v>
      </c>
      <c r="H130" s="7" t="s">
        <v>152</v>
      </c>
      <c r="I130" s="7" t="s">
        <v>153</v>
      </c>
      <c r="J130" s="8" t="s">
        <v>12</v>
      </c>
      <c r="K130" s="10">
        <v>1E-3</v>
      </c>
    </row>
    <row r="131" spans="1:11" ht="30.6" x14ac:dyDescent="0.3">
      <c r="A131" s="17">
        <v>126</v>
      </c>
      <c r="B131" s="6" t="s">
        <v>137</v>
      </c>
      <c r="C131" s="6">
        <v>414306</v>
      </c>
      <c r="D131" s="6" t="s">
        <v>145</v>
      </c>
      <c r="E131" s="6">
        <v>19</v>
      </c>
      <c r="F131" s="7">
        <v>128.02000000000001</v>
      </c>
      <c r="G131" s="7">
        <f t="shared" si="4"/>
        <v>2432.38</v>
      </c>
      <c r="H131" s="7" t="s">
        <v>152</v>
      </c>
      <c r="I131" s="7" t="s">
        <v>153</v>
      </c>
      <c r="J131" s="8" t="s">
        <v>12</v>
      </c>
      <c r="K131" s="10">
        <v>1E-3</v>
      </c>
    </row>
    <row r="132" spans="1:11" ht="61.2" x14ac:dyDescent="0.3">
      <c r="A132" s="17">
        <v>127</v>
      </c>
      <c r="B132" s="6" t="s">
        <v>151</v>
      </c>
      <c r="C132" s="6">
        <v>396143</v>
      </c>
      <c r="D132" s="6" t="s">
        <v>177</v>
      </c>
      <c r="E132" s="6">
        <v>4</v>
      </c>
      <c r="F132" s="7">
        <v>164.68</v>
      </c>
      <c r="G132" s="7">
        <f t="shared" si="4"/>
        <v>658.72</v>
      </c>
      <c r="H132" s="7" t="s">
        <v>152</v>
      </c>
      <c r="I132" s="7" t="s">
        <v>153</v>
      </c>
      <c r="J132" s="8" t="s">
        <v>12</v>
      </c>
      <c r="K132" s="10">
        <v>1E-3</v>
      </c>
    </row>
    <row r="133" spans="1:11" ht="20.399999999999999" x14ac:dyDescent="0.3">
      <c r="A133" s="17">
        <v>128</v>
      </c>
      <c r="B133" s="6" t="s">
        <v>138</v>
      </c>
      <c r="C133" s="6">
        <v>414675</v>
      </c>
      <c r="D133" s="6" t="s">
        <v>145</v>
      </c>
      <c r="E133" s="6">
        <v>7</v>
      </c>
      <c r="F133" s="7">
        <v>20.38</v>
      </c>
      <c r="G133" s="7">
        <f t="shared" si="4"/>
        <v>142.66</v>
      </c>
      <c r="H133" s="7" t="s">
        <v>152</v>
      </c>
      <c r="I133" s="7" t="s">
        <v>153</v>
      </c>
      <c r="J133" s="8" t="s">
        <v>12</v>
      </c>
      <c r="K133" s="9">
        <f t="shared" si="5"/>
        <v>0.05</v>
      </c>
    </row>
    <row r="134" spans="1:11" ht="20.399999999999999" x14ac:dyDescent="0.3">
      <c r="A134" s="17">
        <v>129</v>
      </c>
      <c r="B134" s="6" t="s">
        <v>155</v>
      </c>
      <c r="C134" s="6">
        <v>414676</v>
      </c>
      <c r="D134" s="6" t="s">
        <v>145</v>
      </c>
      <c r="E134" s="6">
        <v>25</v>
      </c>
      <c r="F134" s="7">
        <v>31.41</v>
      </c>
      <c r="G134" s="7">
        <f t="shared" si="4"/>
        <v>785.25</v>
      </c>
      <c r="H134" s="7" t="s">
        <v>152</v>
      </c>
      <c r="I134" s="7" t="s">
        <v>153</v>
      </c>
      <c r="J134" s="8" t="s">
        <v>12</v>
      </c>
      <c r="K134" s="9">
        <f t="shared" si="5"/>
        <v>0.05</v>
      </c>
    </row>
    <row r="135" spans="1:11" ht="20.399999999999999" x14ac:dyDescent="0.3">
      <c r="A135" s="17">
        <v>130</v>
      </c>
      <c r="B135" s="6" t="s">
        <v>139</v>
      </c>
      <c r="C135" s="6">
        <v>477833</v>
      </c>
      <c r="D135" s="6" t="s">
        <v>145</v>
      </c>
      <c r="E135" s="6">
        <v>29</v>
      </c>
      <c r="F135" s="7">
        <v>59.14</v>
      </c>
      <c r="G135" s="7">
        <f t="shared" si="4"/>
        <v>1715.06</v>
      </c>
      <c r="H135" s="7" t="s">
        <v>152</v>
      </c>
      <c r="I135" s="7" t="s">
        <v>153</v>
      </c>
      <c r="J135" s="8" t="s">
        <v>12</v>
      </c>
      <c r="K135" s="9">
        <f t="shared" si="5"/>
        <v>0.1</v>
      </c>
    </row>
    <row r="136" spans="1:11" ht="20.399999999999999" x14ac:dyDescent="0.3">
      <c r="A136" s="17">
        <v>131</v>
      </c>
      <c r="B136" s="6" t="s">
        <v>140</v>
      </c>
      <c r="C136" s="6">
        <v>456177</v>
      </c>
      <c r="D136" s="6" t="s">
        <v>145</v>
      </c>
      <c r="E136" s="6">
        <v>18</v>
      </c>
      <c r="F136" s="7">
        <v>100.8</v>
      </c>
      <c r="G136" s="7">
        <f t="shared" si="4"/>
        <v>1814.3999999999999</v>
      </c>
      <c r="H136" s="7" t="s">
        <v>152</v>
      </c>
      <c r="I136" s="7" t="s">
        <v>153</v>
      </c>
      <c r="J136" s="8" t="s">
        <v>12</v>
      </c>
      <c r="K136" s="10">
        <v>1E-3</v>
      </c>
    </row>
    <row r="137" spans="1:11" ht="20.399999999999999" x14ac:dyDescent="0.3">
      <c r="A137" s="17">
        <v>132</v>
      </c>
      <c r="B137" s="6" t="s">
        <v>141</v>
      </c>
      <c r="C137" s="6">
        <v>408993</v>
      </c>
      <c r="D137" s="6" t="s">
        <v>145</v>
      </c>
      <c r="E137" s="6">
        <v>21</v>
      </c>
      <c r="F137" s="7">
        <v>74.739999999999995</v>
      </c>
      <c r="G137" s="7">
        <f t="shared" si="4"/>
        <v>1569.54</v>
      </c>
      <c r="H137" s="7" t="s">
        <v>152</v>
      </c>
      <c r="I137" s="7" t="s">
        <v>153</v>
      </c>
      <c r="J137" s="8" t="s">
        <v>12</v>
      </c>
      <c r="K137" s="9">
        <f t="shared" si="5"/>
        <v>0.1</v>
      </c>
    </row>
    <row r="138" spans="1:11" ht="112.2" x14ac:dyDescent="0.3">
      <c r="A138" s="17">
        <v>133</v>
      </c>
      <c r="B138" s="6" t="s">
        <v>142</v>
      </c>
      <c r="C138" s="6">
        <v>384214</v>
      </c>
      <c r="D138" s="6" t="s">
        <v>145</v>
      </c>
      <c r="E138" s="6">
        <v>25</v>
      </c>
      <c r="F138" s="7">
        <v>82.15</v>
      </c>
      <c r="G138" s="7">
        <f t="shared" si="4"/>
        <v>2053.75</v>
      </c>
      <c r="H138" s="7" t="s">
        <v>152</v>
      </c>
      <c r="I138" s="7" t="s">
        <v>153</v>
      </c>
      <c r="J138" s="8" t="s">
        <v>12</v>
      </c>
      <c r="K138" s="9">
        <f t="shared" si="5"/>
        <v>0.1</v>
      </c>
    </row>
    <row r="139" spans="1:11" ht="20.399999999999999" x14ac:dyDescent="0.3">
      <c r="A139" s="17">
        <v>134</v>
      </c>
      <c r="B139" s="6" t="s">
        <v>143</v>
      </c>
      <c r="C139" s="6">
        <v>410562</v>
      </c>
      <c r="D139" s="6" t="s">
        <v>145</v>
      </c>
      <c r="E139" s="6">
        <v>8</v>
      </c>
      <c r="F139" s="7">
        <v>32.700000000000003</v>
      </c>
      <c r="G139" s="7">
        <f t="shared" si="4"/>
        <v>261.60000000000002</v>
      </c>
      <c r="H139" s="7" t="s">
        <v>152</v>
      </c>
      <c r="I139" s="7" t="s">
        <v>153</v>
      </c>
      <c r="J139" s="8" t="s">
        <v>12</v>
      </c>
      <c r="K139" s="9">
        <f t="shared" si="5"/>
        <v>0.05</v>
      </c>
    </row>
    <row r="140" spans="1:11" ht="20.399999999999999" x14ac:dyDescent="0.3">
      <c r="A140" s="17">
        <v>135</v>
      </c>
      <c r="B140" s="6" t="s">
        <v>144</v>
      </c>
      <c r="C140" s="6">
        <v>456321</v>
      </c>
      <c r="D140" s="6" t="s">
        <v>145</v>
      </c>
      <c r="E140" s="6">
        <v>25</v>
      </c>
      <c r="F140" s="7">
        <v>32.33</v>
      </c>
      <c r="G140" s="7">
        <f t="shared" si="4"/>
        <v>808.25</v>
      </c>
      <c r="H140" s="7" t="s">
        <v>152</v>
      </c>
      <c r="I140" s="7" t="s">
        <v>153</v>
      </c>
      <c r="J140" s="8" t="s">
        <v>12</v>
      </c>
      <c r="K140" s="9">
        <f t="shared" si="5"/>
        <v>0.05</v>
      </c>
    </row>
    <row r="141" spans="1:11" x14ac:dyDescent="0.3">
      <c r="F141" s="5" t="s">
        <v>157</v>
      </c>
      <c r="G141" s="14">
        <f>SUM(G6:G140)</f>
        <v>525263.56999999995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&amp;L&amp;G&amp;CPREGÃO ELETRÔNICO XX/2023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Juliana Menezes</cp:lastModifiedBy>
  <cp:lastPrinted>2020-03-04T17:36:26Z</cp:lastPrinted>
  <dcterms:created xsi:type="dcterms:W3CDTF">2019-07-30T23:05:19Z</dcterms:created>
  <dcterms:modified xsi:type="dcterms:W3CDTF">2023-05-16T13:43:47Z</dcterms:modified>
</cp:coreProperties>
</file>