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AD\OneDrive\Área de Trabalho\Licitação\Licitação 2023\ODONTO 1\"/>
    </mc:Choice>
  </mc:AlternateContent>
  <xr:revisionPtr revIDLastSave="0" documentId="13_ncr:1_{FCB09781-F800-4A7C-A675-E5F57FD9D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6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70" i="1"/>
  <c r="K71" i="1"/>
  <c r="K77" i="1"/>
  <c r="K78" i="1"/>
  <c r="K79" i="1"/>
  <c r="K80" i="1"/>
  <c r="K81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24" i="1"/>
  <c r="K26" i="1"/>
  <c r="K28" i="1"/>
  <c r="K29" i="1"/>
  <c r="K35" i="1"/>
  <c r="K36" i="1"/>
  <c r="K37" i="1"/>
  <c r="K38" i="1"/>
  <c r="K39" i="1"/>
  <c r="K40" i="1"/>
  <c r="K41" i="1"/>
  <c r="K42" i="1"/>
  <c r="K43" i="1"/>
  <c r="K6" i="1" l="1"/>
</calcChain>
</file>

<file path=xl/sharedStrings.xml><?xml version="1.0" encoding="utf-8"?>
<sst xmlns="http://schemas.openxmlformats.org/spreadsheetml/2006/main" count="409" uniqueCount="160">
  <si>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</si>
  <si>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</si>
  <si>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</si>
  <si>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</si>
  <si>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</si>
  <si>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</si>
  <si>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</si>
  <si>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</si>
  <si>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</si>
  <si>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</si>
  <si>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</si>
  <si>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</si>
  <si>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</si>
  <si>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</si>
  <si>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</si>
  <si>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ABAIXADOR DE LÍNGUA, MATERIAL MADEIRA, TIPO DESCARTÁVEL, COMPRIMENTO 14 CM, LARGURA 1,4 CM E 0,5MM DE ESPESSURA</t>
  </si>
  <si>
    <t>ACIDO POLIACRÍLICO em concentração de 26%, Apresentação em líquido, Frasco de 10ml</t>
  </si>
  <si>
    <t>Água oxigenada (peróxido de hidrogênio 3%) 10 volumes</t>
  </si>
  <si>
    <t>Agulha gengival, tamanho 30G curta, material corpo em aço inox siliconizado, tipo ponta bisel trifacetado, tipo conexão adaptável à seringa carpule, características adicionais protetor plástico, uso estéril, descartável, tipo embalagem individual.</t>
  </si>
  <si>
    <t>BABADOR, MATERIAL TNT, COMPRIMENTO 60 CM, LARGURA 43 CM, CARACTERÍSTICAS ADICIONAIS DESCARTÁVEL</t>
  </si>
  <si>
    <t>BORRACHA abrasiva para polimento em acrílico, Branca, Ponta montada trimer</t>
  </si>
  <si>
    <t>BORRACHA abrasiva para polimento em acrílico, Cinza</t>
  </si>
  <si>
    <t>Cimento cirúrgico periodontal.  Sem eugenol, Resiliente a fraturas e rupturas. Material bicomponente para curativos, para cobrir pontos ou para estabilizar dentes soltos. Apresentação:  Embalagem com 90g de base + 90g de catalisador.</t>
  </si>
  <si>
    <t>Cimento Ionômero de Vidro Restaurador -  Cor a3 – cor a3 fotopolimerizavel; reforçado com resina, alta liberação de flúor, cura tripla, tipo Riva Light Cure (SDI) / vitro Fil LC (nova DFL)</t>
  </si>
  <si>
    <t>CONES DE PAPEL ABSORVENTE Nº 35</t>
  </si>
  <si>
    <t>Dedeira Gengival - Massageador gengival 100% Silicone c/2 unidades, Transparente</t>
  </si>
  <si>
    <t>DETERGENTE ENZIMÁTICO COM O MÍNIMO DE 4 ENZIMAS, BACTERIOSTÁTICO, DESENGORDURANTE.</t>
  </si>
  <si>
    <t>DISPENSADOR UNIVERSAL TIPO PISTOLA PARA CARTUCHO 1:1 E 2:1: DISPENSADOR UNIVERSAL PARA CARTUCHOS DE PROPORÇÃO 1:1 E 2:1. Embalagem com 1 unidade.</t>
  </si>
  <si>
    <t>EDTA TRISSÓDICO GEL 24%, APRESENTADO EM SERINGAS. Embalagem com 2 seringas de 3g.</t>
  </si>
  <si>
    <t>FILME PARA RADIOGRAFIA DENTAL OCLUSAL, VELOCIDADE F,  TAMANHO 57MM X 76MM. PARA PROCESSAMENTO AUTOMÁTICO OU MANUAL</t>
  </si>
  <si>
    <t>FILME PARA RADIOGRAFIA DENTAL PERIAPICAL INFANTIL, tamanho 22x35mm. Para processamento automático ou manual.</t>
  </si>
  <si>
    <t>FILME PARA RADIOGRAFIA DENTAL PERIAPICAL PARA ADULTOS, VELOCIDADE E,  TAMANHO 3X4 CM. PARA PROCESSAMENTO AUTOMÁTICO OU MANUAL</t>
  </si>
  <si>
    <t>FIO DENTAL, MATERIAL POLIAMIDA, COMPRIMENTO 100 M, CARACTERÍSTICAS ADICIONAIS CERA NATURAL, COM CORTADOR</t>
  </si>
  <si>
    <t xml:space="preserve">GEL DE BAIXA VISCOSIDADE, CONTENDO ÁCIDO FLUORÍDRICO A 10% </t>
  </si>
  <si>
    <t>GEL DE BAIXA VISCOSIDADE, CONTENDO ÁCIDO FLUORÍDRICO A 5%</t>
  </si>
  <si>
    <t>GESSO PARIS (Embalagem 1Kg) Tipo II</t>
  </si>
  <si>
    <t>GESSO PEDRA TIPO III. EMBALAGEM DE 1 KG.</t>
  </si>
  <si>
    <t>GESSO PEDRA TIPO IV. EMBALAGEM DE 1 KG</t>
  </si>
  <si>
    <t xml:space="preserve">GLUTARALDEÍDO A 2% - SOLUÇÃO PARA DESINFECÇÃO frasco 5 L </t>
  </si>
  <si>
    <t>Hipoclorito de sódio 0,5%. Ação antisséptica e bactericida. Indicado em procedimentos odontológicos.</t>
  </si>
  <si>
    <t>IODOFÓRMIO: Apresenta-se sob a forma de pequenos cristais amarelos e brilhantes que evaporam à temperatura ambiente e se volatilizam com o vapor d'água. Possui alto teor de iodo, em torno de 96%.</t>
  </si>
  <si>
    <t>Lençol de borracha para isolamento absoluto med. Aprox 13,5x13,5</t>
  </si>
  <si>
    <t>Moldura Plástica RX c/ 14 Espaços.</t>
  </si>
  <si>
    <t>Moldura Plástica RX c/ 6 Espaços.</t>
  </si>
  <si>
    <t>PAPEL CARBONO para articulação ultrafino dupla face, espessura 12 micras, duas cores. Embalagem com 1 rolo com 20 metros.</t>
  </si>
  <si>
    <t xml:space="preserve">PARAMONOCLOROFENOL CANFORADOfrasco 20 mL </t>
  </si>
  <si>
    <t>Pedra pomes extra fina. Cor acinzentada de baixa densidade e peso muito utilizada na limpeza e polimento do esmalte dentário ouro coesivo amálgama e resina acrílica.</t>
  </si>
  <si>
    <t>REVESTIMENTO - USO ODONTOLOGICO, TIPO FOSFATADO, APLICAÇÃO FUNDIÇÃO DE LIGAS METÁLICAS, ASPECTO FÍSICO PÓ + LÍQUIDO, CARACTERÍSTICA ADICIONAL GRANULAÇÃO FINA, ISENTO DE CARBONO. Embalagem com 4kg.</t>
  </si>
  <si>
    <t>SELANTE RESINOSO DE CICATRÍCULAS E FISSURAS DA SUPERFÍCIE OCLUSAL, COM LIBERAÇÃO DE FLÚOR - COR BRANCO OPACO. TIPO FLUROSHIELD (DENTSPLY). Seringa com 2g.</t>
  </si>
  <si>
    <t xml:space="preserve">SILANO - AGENTE DE UNIÃO: SOLUÇÃO PRÉ ATIVADA DE FRASCO ÚNICO	</t>
  </si>
  <si>
    <t>SISTEMA ADESIVO AUTOCONDICIONANTE TIPO UNIVERSAL MONOCOMPONENTE FOTOPOLIMERIZÁVEL COM SILANO:	Agente de união autocondicionante do tipo Universal, para esmalte e dentina, com solvente a base de etanol, com monômero 10-MDP, com silano, carga nanométrica e com copolímero de ácido polialquenoico. Tipo Adper Single Bond Universal</t>
  </si>
  <si>
    <t>SISTEMA ADESIVO AUTOCONDICIONANTE TIPO UNIVERSAL MONOCOMPONENTE FOTOPOLIMERIZÁVEL SEM SILANO:	Agente de união autocondicionante do tipo Universal, para esmalte e dentina, com solvente a base de etanol, com 10-MDP potencializado, com nanopartículas de sílica tratada. Tipo Ambar Universal APS.</t>
  </si>
  <si>
    <t>SISTEMA ADESIVO DE FRASCO ÚNICO DE QUINTA GERAÇÃO FOTOPOLIMERIZÁVEL COM 10-MDP: Agente de união para esmalte e dentina, livre de Bisfeno A (BPA), com solvente a base de etanol, com monômero 10-MDP, e nanopartículas de sílica tratada. Tipo Ambar APS - FGM.</t>
  </si>
  <si>
    <t>SOLUÇÃO ANTISSÉPTICA LÍQUIDA A BASE DE CLOREXIDINA 2%</t>
  </si>
  <si>
    <t>SOLUÇÃO CARIOSTÁTICA</t>
  </si>
  <si>
    <t>SOLUÇÃO REVELADORA PARA FILME RADIOGRÁFICO</t>
  </si>
  <si>
    <t>Spray refrigerante temperatura - 50ºC, com tubo de aplicação para maior precisão, inodoro e atóxico, sem CFC. TIPO ENDO FROST</t>
  </si>
  <si>
    <t>Pacote com 100 unidades</t>
  </si>
  <si>
    <t>Frasco de 10ml</t>
  </si>
  <si>
    <t>Frasco 1.000,00 ML .</t>
  </si>
  <si>
    <t>Caixa com 100 unidades</t>
  </si>
  <si>
    <t>PACOTE 100,00 UN .</t>
  </si>
  <si>
    <t>unidade</t>
  </si>
  <si>
    <t>Und.</t>
  </si>
  <si>
    <t>caixa com 120 unidades</t>
  </si>
  <si>
    <t>pacote</t>
  </si>
  <si>
    <t>Embalagem com 5 L</t>
  </si>
  <si>
    <t xml:space="preserve">Caixa com 2 </t>
  </si>
  <si>
    <t>embalagem com 25 unidades</t>
  </si>
  <si>
    <t>Caixa c/ 100 unid</t>
  </si>
  <si>
    <t>Embalagem com 150 unidades</t>
  </si>
  <si>
    <t>Unidade com 100 M</t>
  </si>
  <si>
    <t>Unidade</t>
  </si>
  <si>
    <t xml:space="preserve">Embalagem com 1 seringa com 2,5ml </t>
  </si>
  <si>
    <t>Embalagem com 1 seringa com 2,5ml</t>
  </si>
  <si>
    <t>Emb. 1 kG .</t>
  </si>
  <si>
    <t>Emb. 1 kG</t>
  </si>
  <si>
    <t xml:space="preserve">frasco 5 L </t>
  </si>
  <si>
    <t>Litro</t>
  </si>
  <si>
    <t>frasco 10 G</t>
  </si>
  <si>
    <t>Frasco 500 mL .</t>
  </si>
  <si>
    <t>emb.c/26 unid</t>
  </si>
  <si>
    <t>Rolo com 20 metros</t>
  </si>
  <si>
    <t>FRASCO 20,00 ML</t>
  </si>
  <si>
    <t>Seringa com 2g</t>
  </si>
  <si>
    <t>Frasco com 5ml</t>
  </si>
  <si>
    <t>frasco com 5 ml</t>
  </si>
  <si>
    <t>frasco de 5 ml</t>
  </si>
  <si>
    <t xml:space="preserve">frasco 100 mL </t>
  </si>
  <si>
    <t>frasco 10 mL .</t>
  </si>
  <si>
    <t>frasco 475 mL </t>
  </si>
  <si>
    <t>UNIDADE</t>
  </si>
  <si>
    <t>Frasco 200 mL</t>
  </si>
  <si>
    <t xml:space="preserve">476022
</t>
  </si>
  <si>
    <t xml:space="preserve">442472
</t>
  </si>
  <si>
    <t xml:space="preserve">429981
</t>
  </si>
  <si>
    <t xml:space="preserve">416153
</t>
  </si>
  <si>
    <t xml:space="preserve">437158
</t>
  </si>
  <si>
    <t xml:space="preserve">471661
</t>
  </si>
  <si>
    <t xml:space="preserve">	390762</t>
  </si>
  <si>
    <t>Valor total</t>
  </si>
  <si>
    <t>SIM</t>
  </si>
  <si>
    <t>NÃO</t>
  </si>
  <si>
    <t>Sonda periodontal milimetrada - Who (0ms) 8 mm</t>
  </si>
  <si>
    <t>frasco 6ml</t>
  </si>
  <si>
    <t>Isolante para resina acrílica.</t>
  </si>
  <si>
    <t>FORNECIMENTO EM GRAMA</t>
  </si>
  <si>
    <t>grama</t>
  </si>
  <si>
    <t>tubete</t>
  </si>
  <si>
    <r>
      <t xml:space="preserve">Fio de Sutura Absorvível Vicryl 4.0 com agulha 1/2 CT 1,6cm. ESTERELIDADE ESTÉRIL. </t>
    </r>
    <r>
      <rPr>
        <b/>
        <sz val="8"/>
        <color rgb="FFFF0000"/>
        <rFont val="Calibri"/>
        <family val="2"/>
        <scheme val="minor"/>
      </rPr>
      <t>COTAR EM CAIXAS COM 12 UNIDADES</t>
    </r>
  </si>
  <si>
    <r>
      <t>FIO DE SUTURA AGULHADO SEDA TRANÇADA PRETA ODONTOLÓGICA, FIO 3/0, 45CM, 01 AGULHA 17MM 1/2 TIPO TRIANGULAR. ESTERILIDADE ESTÉRIL.</t>
    </r>
    <r>
      <rPr>
        <b/>
        <sz val="8"/>
        <color rgb="FFFF0000"/>
        <rFont val="Calibri"/>
        <family val="2"/>
        <scheme val="minor"/>
      </rPr>
      <t xml:space="preserve"> COTAR EM CAIXAS COM 24 UNIDADES</t>
    </r>
  </si>
  <si>
    <r>
      <t>FIO DE SUTURA AGULHADO SEDA TRANÇADA PRETA ODONTOLÓGICA, FIO 4/0, 45CM, 01 AGULHA 17MM 1/2 TIPO TRIANGULAR. ESTERELIDADE ESTÉRIL.</t>
    </r>
    <r>
      <rPr>
        <b/>
        <sz val="8"/>
        <color rgb="FFFF0000"/>
        <rFont val="Calibri"/>
        <family val="2"/>
        <scheme val="minor"/>
      </rPr>
      <t xml:space="preserve"> COTAR EM CAIXAS COM 24 UNIDADES</t>
    </r>
  </si>
  <si>
    <r>
      <t xml:space="preserve">FIO DE SUTURA AGULHADO SEDA TRANÇADA PRETA ODONTOLÓGICA, FIO 5/0, 45CM, 01 AGULHA 17MM 1/2 TIPO TRIANGULAR. ESTERELIDADE ESTÉRIL. </t>
    </r>
    <r>
      <rPr>
        <b/>
        <sz val="8"/>
        <color rgb="FFFF0000"/>
        <rFont val="Calibri"/>
        <family val="2"/>
        <scheme val="minor"/>
      </rPr>
      <t>COTAR EM CAIXAS COM 24 UNIDADES</t>
    </r>
  </si>
  <si>
    <r>
      <t xml:space="preserve">FIO DE SUTURA NYLON PRETO 5.0 MONOFILAMENTO COM AGULHA CT 1/2 - 1,5cm. ESTERELIDADE ESTÉRIL. </t>
    </r>
    <r>
      <rPr>
        <b/>
        <sz val="8"/>
        <color rgb="FFFF0000"/>
        <rFont val="Calibri"/>
        <family val="2"/>
        <scheme val="minor"/>
      </rPr>
      <t>COTAR EM CAIXAS COM 24 UNIDADES</t>
    </r>
  </si>
  <si>
    <r>
      <t xml:space="preserve">FIO DE SUTURA NYLON PRETO 5.0 MONOFILAMENTO COM AGULHA CT 3/8 - 1,5cm. ESTERELIDADE ESTÉRIL. </t>
    </r>
    <r>
      <rPr>
        <b/>
        <sz val="8"/>
        <color rgb="FFFF0000"/>
        <rFont val="Calibri"/>
        <family val="2"/>
        <scheme val="minor"/>
      </rPr>
      <t>COTAR EM CAIXAS COM 24 UNIDADES</t>
    </r>
  </si>
  <si>
    <r>
      <t xml:space="preserve">GODIVA EM BASTÃO MARROM, COMPOSIÇÃO TERMOPLÁSTICA PARA MOLDAGEM. SIMILAR: LYSANDRA </t>
    </r>
    <r>
      <rPr>
        <b/>
        <sz val="8"/>
        <color rgb="FFFF0000"/>
        <rFont val="Calibri"/>
        <family val="2"/>
        <scheme val="minor"/>
      </rPr>
      <t>COTAR EM CAIXAS COM 15 UNIDADES</t>
    </r>
  </si>
  <si>
    <r>
      <t xml:space="preserve">PINO DE FIBRA DE VIDRO COM DUPLA CONICIDADE - Nº 0,5: Pino intrarradicular fabricado em compósito de fibra de vidro e Resina epóxi com formato de Dupla Conicidade para melhor adaptação ao conduto radicular. TIPO Whitepost DC (FGM), Whitepost DCE (FGM). Embalagem com 5 pinos, sem broca. </t>
    </r>
    <r>
      <rPr>
        <b/>
        <sz val="8"/>
        <color rgb="FFFF0000"/>
        <rFont val="Calibri"/>
        <family val="2"/>
        <scheme val="minor"/>
      </rPr>
      <t>COTAR EM EMBALAGEM  COM 05 UNIDADES</t>
    </r>
  </si>
  <si>
    <r>
      <t>PINO DE FIBRA DE VIDRO COM DUPLA CONICIDADE - Nº 1,0: Pino intrarradicular fabricado em compósito de fibra de vidro e Resina epóxi com formato de Dupla Conicidade para melhor adaptação ao conduto radicular. TIPO Whitepost DC (FGM), Whitepost DCE (FGM). Embalagem com 5 pinos, sem broca.</t>
    </r>
    <r>
      <rPr>
        <b/>
        <sz val="8"/>
        <color rgb="FFFF0000"/>
        <rFont val="Calibri"/>
        <family val="2"/>
        <scheme val="minor"/>
      </rPr>
      <t xml:space="preserve">	 COTAR EM EMBALAGEM  COM 05 UNIDADES</t>
    </r>
  </si>
  <si>
    <r>
      <t xml:space="preserve">PINO DE FIBRA DE VIDRO COM DUPLA CONICIDADE - Nº 3,0: Pino intrarradicular fabricado em compósito de fibra de vidro e Resina epóxi com formato de Dupla Conicidade para melhor adaptação ao conduto radicular. TIPO Whitepost DC (FGM), Whitepost DCE (FGM). Embalagem com 5 pinos, sem broca.  </t>
    </r>
    <r>
      <rPr>
        <b/>
        <sz val="8"/>
        <color rgb="FFFF0000"/>
        <rFont val="Calibri"/>
        <family val="2"/>
        <scheme val="minor"/>
      </rPr>
      <t>COTAR EM EMBALAGEM  COM 05 UNIDADES</t>
    </r>
  </si>
  <si>
    <r>
      <t xml:space="preserve">CERA EM LÂMINA,  nº7, uso odontológico, cor vermelho. Composição: parafina, cera de polietileno, vaselina, corantes orgânicos. Embalagem com 18 unidades de 225g.  </t>
    </r>
    <r>
      <rPr>
        <b/>
        <sz val="8"/>
        <color rgb="FFFF0000"/>
        <rFont val="Calibri"/>
        <family val="2"/>
        <scheme val="minor"/>
      </rPr>
      <t>COTAR EM EMBALAGEM COM 18 UNIDADES DE 225g</t>
    </r>
  </si>
  <si>
    <r>
      <t>Disco de feltro 12mm para polimento de resina composta.</t>
    </r>
    <r>
      <rPr>
        <b/>
        <sz val="8"/>
        <color rgb="FFFF0000"/>
        <rFont val="Calibri"/>
        <family val="2"/>
        <scheme val="minor"/>
      </rPr>
      <t xml:space="preserve"> COTAR EM CAIXAS COM 12 UNIDADES </t>
    </r>
  </si>
  <si>
    <r>
      <t xml:space="preserve">ENDURECEDOR PARA SILICONE POR CONDENSAÇÃO, CATALISADOR - TIPO INDURENT GEL. </t>
    </r>
    <r>
      <rPr>
        <b/>
        <sz val="8"/>
        <color rgb="FFFF0000"/>
        <rFont val="Calibri"/>
        <family val="2"/>
        <scheme val="minor"/>
      </rPr>
      <t>COTAR EM BISNAGA DE 60ml</t>
    </r>
  </si>
  <si>
    <r>
      <t>FIO RETRATOR - Nº 0 FINO: FIO 100% ALGODÃO ENTRELAÇADO EM MILHARES DE LAÇOS MINÚSCULOS, NÃO IMPREGNADOS, COM EXTREMIDADES QUE SE DESFIAM, PODENDO SER EMBEBIDOS NO LÍQUIDO HEMOSTÁTICO DE PREFERÊNCIA DO PROFISSIONA. TIPO ULTRAPACK (ULTRADENT).</t>
    </r>
    <r>
      <rPr>
        <sz val="8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Embalagem com 244cm.</t>
    </r>
    <r>
      <rPr>
        <sz val="8"/>
        <color theme="1"/>
        <rFont val="Calibri"/>
        <family val="2"/>
        <scheme val="minor"/>
      </rPr>
      <t xml:space="preserve">	</t>
    </r>
  </si>
  <si>
    <r>
      <t xml:space="preserve">FIO RETRATOR - Nº 000 ULTRA FINO: FIO 100% ALGODÃO ENTRELAÇADO EM MILHARES DE LAÇOS MINÚSCULOS, NÃO IMPREGNADOS, COM EXTREMIDADES QUE SE DESFIAM, PODENDO SER EMBEBIDOS NO LÍQUIDO HEMOSTÁTICO DE PREFERÊNCIA DO PROFISSIONAL. TIPO ULTRAPACK (ULTRADENT). </t>
    </r>
    <r>
      <rPr>
        <b/>
        <sz val="8"/>
        <color rgb="FFFF0000"/>
        <rFont val="Calibri"/>
        <family val="2"/>
        <scheme val="minor"/>
      </rPr>
      <t>Embalagem com 244cm.</t>
    </r>
  </si>
  <si>
    <r>
      <t>KIT DE SAÚDE BUCAL Básico, embalado individualmente em sacola plástica lacrada, contendo: 01 Escova dental adulto com cerdas de nylon macias, cabo reto; 01 Creme dental com 1.500ppm de flúor, tubo de 50g. C</t>
    </r>
    <r>
      <rPr>
        <b/>
        <sz val="8"/>
        <color rgb="FFFF0000"/>
        <rFont val="Calibri"/>
        <family val="2"/>
        <scheme val="minor"/>
      </rPr>
      <t>OTAR EM CONJUNTO COMPLETO</t>
    </r>
  </si>
  <si>
    <r>
      <t xml:space="preserve">PASTA DE HIDROXIDO DE CÁLCIO PARA USO ENDODÔNTICO: Pasta à base de hidróxido de cálcio radiopaca, consistência uniforme e cremosa, Hidrossolúvel e pronta para uso clínico imediato. Tipo Calen (SS White).  </t>
    </r>
    <r>
      <rPr>
        <b/>
        <sz val="8"/>
        <color rgb="FFFF0000"/>
        <rFont val="Calibri"/>
        <family val="2"/>
        <scheme val="minor"/>
      </rPr>
      <t>COTAR EM: Kit com tubo de pasta e tubo de glicerina.</t>
    </r>
  </si>
  <si>
    <r>
      <t xml:space="preserve">BARREIRA GENGIVAL FOTOPOLIMERIZÁVEL PARA ISOLAMENTO E PROTETOR GENGIVAL PARA CLAREAMENTO. </t>
    </r>
    <r>
      <rPr>
        <b/>
        <sz val="8"/>
        <color rgb="FFFF0000"/>
        <rFont val="Calibri"/>
        <family val="2"/>
        <scheme val="minor"/>
      </rPr>
      <t>COTAR EM EMBALAGEM COM 2g.</t>
    </r>
  </si>
  <si>
    <r>
      <t xml:space="preserve">Kit c/ 6 pontas abrasivas confeccionadas com compositores restauradores de nano particula, hibridos tradicionais ou ainda microparticulas com 2 granulometria diferentes para obtenção de alto brilho. Utilizar baixa rotação, preferencialmente sob refrigeração de água. Composição: Cloro sulfonado polietileno carbureto de silício, corante, haste metálica, </t>
    </r>
    <r>
      <rPr>
        <b/>
        <sz val="8"/>
        <color rgb="FFFF0000"/>
        <rFont val="Calibri"/>
        <family val="2"/>
        <scheme val="minor"/>
      </rPr>
      <t>COTAR EM KIT COM 6 PONTAS.</t>
    </r>
  </si>
  <si>
    <r>
      <t xml:space="preserve">Borrachas abrasivas para amálgama. Kit composto com 6 peças de taças e ogivas de borracha abrasiva baixa rotação em 3 granulometrias diferentes.  </t>
    </r>
    <r>
      <rPr>
        <b/>
        <sz val="8"/>
        <color rgb="FFFF0000"/>
        <rFont val="Calibri"/>
        <family val="2"/>
        <scheme val="minor"/>
      </rPr>
      <t xml:space="preserve">COTAR EM KIT COM 6 UNIDADES.     </t>
    </r>
  </si>
  <si>
    <r>
      <t xml:space="preserve">EDTA, COMPOSIÇÃO DISSÓDICO, CONCENTRAÇÃO 17%, ASPECTO FÍSICO SOLUÇÃO INTRACANAL. </t>
    </r>
    <r>
      <rPr>
        <b/>
        <sz val="8"/>
        <color rgb="FFFF0000"/>
        <rFont val="Calibri"/>
        <family val="2"/>
        <scheme val="minor"/>
      </rPr>
      <t>COTAR EM FRASCO COM 10Oml</t>
    </r>
  </si>
  <si>
    <t>unidade = embalagem com 2g</t>
  </si>
  <si>
    <t>unidade = kit com 6 pontas</t>
  </si>
  <si>
    <r>
      <t xml:space="preserve">Alginato classificado como tipo I, com presa rápida (cerca de 2 minutos) e baixa deformação permanente (apenas 3%). Livre de poeira. TIPO JELTRATE PLUS (DENTSPLY), TROPICALGIN TIPO I (ZERMACK) 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FORNECIMENTO EM PACOTES DE 450g</t>
    </r>
  </si>
  <si>
    <r>
      <t xml:space="preserve">Alginato classificado como tipo II, com presa regular (acima de 2:30 minutos). TIPO DENCRIGEL (DENCRIL), AVAGEL (DENTSPLY), </t>
    </r>
    <r>
      <rPr>
        <b/>
        <sz val="8"/>
        <color rgb="FFFF0000"/>
        <rFont val="Calibri"/>
        <family val="2"/>
        <scheme val="minor"/>
      </rPr>
      <t>FORNECIMENTO EM PACOTES DE 450g</t>
    </r>
  </si>
  <si>
    <r>
      <t xml:space="preserve">Anestésico Cloridrato de lidocaína a 2%, com Epinefrina 1:100.000, em tubetes para seringa carpule </t>
    </r>
    <r>
      <rPr>
        <b/>
        <sz val="8"/>
        <color rgb="FFFF0000"/>
        <rFont val="Calibri"/>
        <family val="2"/>
        <scheme val="minor"/>
      </rPr>
      <t>FORNECIMENTO EM EMBALAGEM COM 50 TUBETES</t>
    </r>
  </si>
  <si>
    <r>
      <t xml:space="preserve">Anestésico Cloridrato de mepivacaína 3% sem vasoconstritor (mepivalem), em tubetes para seringa carpule. </t>
    </r>
    <r>
      <rPr>
        <sz val="8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FORNECIMENTO EM EMBALAGEM COM 50 TUBETES</t>
    </r>
  </si>
  <si>
    <t>unidade =kit com 6 unidades</t>
  </si>
  <si>
    <t>unidade = caixas com 12 unidades</t>
  </si>
  <si>
    <t>frasco com 20ml = frasco com 100ml</t>
  </si>
  <si>
    <t>unidade = bisnaga de 60ml</t>
  </si>
  <si>
    <t>unidade = caixas com 24 unidades</t>
  </si>
  <si>
    <t>unidade = caixas com 15 unidades</t>
  </si>
  <si>
    <t>unidade = conjunto</t>
  </si>
  <si>
    <t>unidade = kit</t>
  </si>
  <si>
    <t>unidade = embalagem com 5 und</t>
  </si>
  <si>
    <t>unidade = embalagm com 5 und</t>
  </si>
  <si>
    <t>unidade = embalagem c/ 100 unid</t>
  </si>
  <si>
    <r>
      <t xml:space="preserve">PONTAS DESCARTÁVEIS COLORIDAS PARA SERINGA TRÍPLICE. </t>
    </r>
    <r>
      <rPr>
        <b/>
        <sz val="8"/>
        <color rgb="FFFF0000"/>
        <rFont val="Calibri"/>
        <family val="2"/>
        <scheme val="minor"/>
      </rPr>
      <t xml:space="preserve">COTAR EM EMBALAGEM COM 100 UND   </t>
    </r>
  </si>
  <si>
    <t>unidade = kit </t>
  </si>
  <si>
    <r>
      <t xml:space="preserve">Posicionador para tomada radiográfica - </t>
    </r>
    <r>
      <rPr>
        <b/>
        <sz val="8"/>
        <color rgb="FFFF0000"/>
        <rFont val="Calibri"/>
        <family val="2"/>
        <scheme val="minor"/>
      </rPr>
      <t>COTAR EM KIT COM  ANEIS + 2 HASTES + 2 PRENDEDORES</t>
    </r>
  </si>
  <si>
    <t>unidade = Embalagem com 2</t>
  </si>
  <si>
    <r>
      <t xml:space="preserve">RESTAURADOR PROVISÓRIO FOTOPOLIMERIZÁVEL A BASE DE RESINA COMPOSTA. TIPO APPLIC (MAQUIRA), FILL MAGIC TEMPO (COLTENE), BIOPLIC (BIODINÂMICA). </t>
    </r>
    <r>
      <rPr>
        <b/>
        <sz val="8"/>
        <color rgb="FFFF0000"/>
        <rFont val="Calibri"/>
        <family val="2"/>
        <scheme val="minor"/>
      </rPr>
      <t>COTAR EMBALAGEM COM 2 UNIDADES DE 2G CADA.</t>
    </r>
    <r>
      <rPr>
        <sz val="8"/>
        <color theme="1"/>
        <rFont val="Calibri"/>
        <family val="2"/>
        <scheme val="minor"/>
      </rPr>
      <t xml:space="preserve"> 	</t>
    </r>
  </si>
  <si>
    <r>
      <t xml:space="preserve">SILICONE DE ADIÇÃO- KIT CONTENDO DENSO E FLÚIDO: ALTA HIDROFILIA PROPORCIONANDO ELEVADA ESTABILIDADE DIMENSIONAL E FIDELIDADE NA REPRODUÇÃ DE DETALHES. RECUPERAÇÃO ELÁSTICA APÓS DEFORMAÇÃO DE 99,8%. PERMITE VAZAMENTO DO MODELO EM ATÉ 15 DIAS E OBTENÇÃO DE MAIS DE UM M0DELO DE GESSO. KIT TIPO EXPRESS XT (3M) / VARIOTIME (KULZER), FUTURA (NOVA DFL). - </t>
    </r>
    <r>
      <rPr>
        <b/>
        <sz val="8"/>
        <color rgb="FFFF0000"/>
        <rFont val="Calibri"/>
        <family val="2"/>
        <scheme val="minor"/>
      </rPr>
      <t>COTAR Kit com massa densa (1 base densa +1 catalisador denso) e base leve REGULAR + ponteiras misturadoras + 2 colheres dosadora.</t>
    </r>
  </si>
  <si>
    <r>
      <t xml:space="preserve">SILICONE DE CONDENSAÇÃO - KIT CONTENDO DENSO E FLÚIDO: MANTÉM UM EXCELENTE EQUILÍBRIO ENTRE RIGIDEZ E ELASTICIDADE, QUE PERMITE REINSERÇÃO E A REMOÇÃO DA BOCA SEM RISCO DE DEFORMAÇÃO PERMANENTE. POSSUI ELEVADA FLUIDEZ INICIAL, HIDROCOMPATÍVEL, PERMITINDO MOLGAGENS NA PRESENÇA DE FLUIDOS ORAIS E 72 HORAS DE ESTABILIDADE DIMENSIONAL.  KIT TIPO ZETA PLUS (ZHERMACK) / OPTOSIL (KULZER). </t>
    </r>
    <r>
      <rPr>
        <b/>
        <sz val="8"/>
        <color rgb="FFFF0000"/>
        <rFont val="Calibri"/>
        <family val="2"/>
        <scheme val="minor"/>
      </rPr>
      <t>COTAR Kit com base densa + base leve + catalisador + colher dosadora</t>
    </r>
  </si>
  <si>
    <t>frasco de 475ml = frasco 500ml</t>
  </si>
  <si>
    <r>
      <t xml:space="preserve">SOLUÇÃO FIXADORA PARA FILME RADIOGRÁFICO - </t>
    </r>
    <r>
      <rPr>
        <b/>
        <sz val="8"/>
        <color rgb="FFFF0000"/>
        <rFont val="Calibri"/>
        <family val="2"/>
        <scheme val="minor"/>
      </rPr>
      <t>COTAR EM frasco 500ml</t>
    </r>
  </si>
  <si>
    <t>unidade = embalagem com 18 unidades</t>
  </si>
  <si>
    <r>
      <t xml:space="preserve">PASTA PROFILÁTICA. FORMULAÇÃO SEM ÓLEO. PARA PROFILAXIA E REMOÇÃO DE MANCHAS EXÓGENAS; </t>
    </r>
    <r>
      <rPr>
        <b/>
        <sz val="8"/>
        <color rgb="FFFF0000"/>
        <rFont val="Calibri"/>
        <family val="2"/>
        <scheme val="minor"/>
      </rPr>
      <t>FORNECIMENTO EM EMBALAGEM COM 90g.</t>
    </r>
  </si>
  <si>
    <t xml:space="preserve"> embalagem com 90g</t>
  </si>
  <si>
    <r>
      <t>PINO DE FIBRA DE VIDRO COM DUPLA CONICIDADE - Nº 2,0: Pino intrarradicular fabricado em compósito de fibra de vidro e Resina epóxi com formato de Dupla Conicidade para melhor adaptação ao conduto radicular. TIPO Whitepost DC (FGM), Whitepost DCE (FGM). Embalagem com 5 pinos, sem broca.</t>
    </r>
    <r>
      <rPr>
        <b/>
        <sz val="8"/>
        <color rgb="FFFF0000"/>
        <rFont val="Calibri"/>
        <family val="2"/>
        <scheme val="minor"/>
      </rPr>
      <t xml:space="preserve"> COTAR EM EMBALAGEM  COM 05 UNIDADES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</si>
</sst>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topLeftCell="A77" zoomScale="110" zoomScaleNormal="110" zoomScaleSheetLayoutView="80" workbookViewId="0">
      <selection activeCell="F36" sqref="F3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hidden="1" customWidth="1"/>
    <col min="4" max="4" width="8.28515625" style="3" bestFit="1" customWidth="1"/>
    <col min="5" max="5" width="11.42578125" style="4" bestFit="1" customWidth="1"/>
    <col min="6" max="6" width="10.85546875" style="19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7" bestFit="1" customWidth="1"/>
    <col min="11" max="11" width="15" style="4" bestFit="1" customWidth="1"/>
    <col min="12" max="16384" width="9.140625" style="1"/>
  </cols>
  <sheetData>
    <row r="1" spans="1:12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x14ac:dyDescent="0.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2" ht="82.9" customHeight="1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18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2" ht="33.75" x14ac:dyDescent="0.2">
      <c r="A6" s="14">
        <v>1</v>
      </c>
      <c r="B6" s="15" t="s">
        <v>15</v>
      </c>
      <c r="C6" s="14">
        <v>423465</v>
      </c>
      <c r="D6" s="15" t="s">
        <v>57</v>
      </c>
      <c r="E6" s="15">
        <v>130</v>
      </c>
      <c r="F6" s="17">
        <v>6.03</v>
      </c>
      <c r="G6" s="17">
        <f>F6*E6</f>
        <v>783.9</v>
      </c>
      <c r="H6" s="17" t="s">
        <v>101</v>
      </c>
      <c r="I6" s="17" t="s">
        <v>102</v>
      </c>
      <c r="J6" s="8" t="s">
        <v>12</v>
      </c>
      <c r="K6" s="9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0.02</v>
      </c>
    </row>
    <row r="7" spans="1:12" ht="22.5" x14ac:dyDescent="0.2">
      <c r="A7" s="14">
        <v>2</v>
      </c>
      <c r="B7" s="15" t="s">
        <v>16</v>
      </c>
      <c r="C7" s="14">
        <v>391583</v>
      </c>
      <c r="D7" s="15" t="s">
        <v>58</v>
      </c>
      <c r="E7" s="15">
        <v>12</v>
      </c>
      <c r="F7" s="17">
        <v>82.6</v>
      </c>
      <c r="G7" s="17">
        <f t="shared" ref="G7:G70" si="0">F7*E7</f>
        <v>991.19999999999993</v>
      </c>
      <c r="H7" s="17" t="s">
        <v>101</v>
      </c>
      <c r="I7" s="17" t="s">
        <v>102</v>
      </c>
      <c r="J7" s="8" t="s">
        <v>12</v>
      </c>
      <c r="K7" s="9">
        <f t="shared" ref="K7:K7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0.1</v>
      </c>
    </row>
    <row r="8" spans="1:12" ht="33.75" x14ac:dyDescent="0.2">
      <c r="A8" s="14">
        <v>3</v>
      </c>
      <c r="B8" s="15" t="s">
        <v>17</v>
      </c>
      <c r="C8" s="14">
        <v>277319</v>
      </c>
      <c r="D8" s="15" t="s">
        <v>59</v>
      </c>
      <c r="E8" s="15">
        <v>98</v>
      </c>
      <c r="F8" s="17">
        <v>8.7200000000000006</v>
      </c>
      <c r="G8" s="17">
        <f t="shared" si="0"/>
        <v>854.56000000000006</v>
      </c>
      <c r="H8" s="17" t="s">
        <v>101</v>
      </c>
      <c r="I8" s="17" t="s">
        <v>102</v>
      </c>
      <c r="J8" s="8" t="s">
        <v>12</v>
      </c>
      <c r="K8" s="9">
        <f t="shared" si="1"/>
        <v>0.02</v>
      </c>
    </row>
    <row r="9" spans="1:12" ht="67.5" x14ac:dyDescent="0.2">
      <c r="A9" s="14">
        <v>4</v>
      </c>
      <c r="B9" s="15" t="s">
        <v>18</v>
      </c>
      <c r="C9" s="14">
        <v>442145</v>
      </c>
      <c r="D9" s="15" t="s">
        <v>60</v>
      </c>
      <c r="E9" s="15">
        <v>57</v>
      </c>
      <c r="F9" s="17">
        <v>43.72</v>
      </c>
      <c r="G9" s="17">
        <f t="shared" si="0"/>
        <v>2492.04</v>
      </c>
      <c r="H9" s="17" t="s">
        <v>101</v>
      </c>
      <c r="I9" s="17" t="s">
        <v>102</v>
      </c>
      <c r="J9" s="8" t="s">
        <v>12</v>
      </c>
      <c r="K9" s="9">
        <f t="shared" si="1"/>
        <v>0.05</v>
      </c>
    </row>
    <row r="10" spans="1:12" ht="56.25" x14ac:dyDescent="0.2">
      <c r="A10" s="14">
        <v>5</v>
      </c>
      <c r="B10" s="15" t="s">
        <v>132</v>
      </c>
      <c r="C10" s="14">
        <v>428490</v>
      </c>
      <c r="D10" s="15" t="s">
        <v>107</v>
      </c>
      <c r="E10" s="15">
        <v>4500</v>
      </c>
      <c r="F10" s="17">
        <v>0.2</v>
      </c>
      <c r="G10" s="17">
        <f t="shared" si="0"/>
        <v>900</v>
      </c>
      <c r="H10" s="17" t="s">
        <v>101</v>
      </c>
      <c r="I10" s="17" t="s">
        <v>102</v>
      </c>
      <c r="J10" s="8" t="s">
        <v>12</v>
      </c>
      <c r="K10" s="9">
        <f t="shared" si="1"/>
        <v>0.01</v>
      </c>
      <c r="L10" s="1" t="s">
        <v>106</v>
      </c>
    </row>
    <row r="11" spans="1:12" ht="45" x14ac:dyDescent="0.2">
      <c r="A11" s="14">
        <v>6</v>
      </c>
      <c r="B11" s="15" t="s">
        <v>133</v>
      </c>
      <c r="C11" s="14">
        <v>278252</v>
      </c>
      <c r="D11" s="15" t="s">
        <v>107</v>
      </c>
      <c r="E11" s="15">
        <v>115650</v>
      </c>
      <c r="F11" s="17">
        <v>7.0000000000000007E-2</v>
      </c>
      <c r="G11" s="17">
        <f t="shared" si="0"/>
        <v>8095.5000000000009</v>
      </c>
      <c r="H11" s="17" t="s">
        <v>101</v>
      </c>
      <c r="I11" s="17" t="s">
        <v>102</v>
      </c>
      <c r="J11" s="8" t="s">
        <v>12</v>
      </c>
      <c r="K11" s="9">
        <f t="shared" si="1"/>
        <v>0.01</v>
      </c>
      <c r="L11" s="1" t="s">
        <v>106</v>
      </c>
    </row>
    <row r="12" spans="1:12" ht="45" x14ac:dyDescent="0.2">
      <c r="A12" s="14">
        <v>7</v>
      </c>
      <c r="B12" s="15" t="s">
        <v>134</v>
      </c>
      <c r="C12" s="14">
        <v>269851</v>
      </c>
      <c r="D12" s="15" t="s">
        <v>108</v>
      </c>
      <c r="E12" s="15">
        <v>7900</v>
      </c>
      <c r="F12" s="17">
        <v>2.78</v>
      </c>
      <c r="G12" s="17">
        <f t="shared" si="0"/>
        <v>21962</v>
      </c>
      <c r="H12" s="17" t="s">
        <v>101</v>
      </c>
      <c r="I12" s="17" t="s">
        <v>102</v>
      </c>
      <c r="J12" s="8" t="s">
        <v>12</v>
      </c>
      <c r="K12" s="9">
        <f t="shared" si="1"/>
        <v>0.01</v>
      </c>
    </row>
    <row r="13" spans="1:12" ht="45" x14ac:dyDescent="0.2">
      <c r="A13" s="14">
        <v>8</v>
      </c>
      <c r="B13" s="15" t="s">
        <v>135</v>
      </c>
      <c r="C13" s="14">
        <v>357788</v>
      </c>
      <c r="D13" s="15" t="s">
        <v>108</v>
      </c>
      <c r="E13" s="15">
        <v>650</v>
      </c>
      <c r="F13" s="17">
        <v>3.16</v>
      </c>
      <c r="G13" s="17">
        <f t="shared" si="0"/>
        <v>2054</v>
      </c>
      <c r="H13" s="17" t="s">
        <v>101</v>
      </c>
      <c r="I13" s="17" t="s">
        <v>102</v>
      </c>
      <c r="J13" s="8" t="s">
        <v>12</v>
      </c>
      <c r="K13" s="9">
        <f t="shared" si="1"/>
        <v>0.01</v>
      </c>
    </row>
    <row r="14" spans="1:12" ht="33.75" x14ac:dyDescent="0.2">
      <c r="A14" s="14">
        <v>9</v>
      </c>
      <c r="B14" s="15" t="s">
        <v>19</v>
      </c>
      <c r="C14" s="14">
        <v>434482</v>
      </c>
      <c r="D14" s="15" t="s">
        <v>61</v>
      </c>
      <c r="E14" s="15">
        <v>62</v>
      </c>
      <c r="F14" s="17">
        <v>59.13</v>
      </c>
      <c r="G14" s="17">
        <f t="shared" si="0"/>
        <v>3666.06</v>
      </c>
      <c r="H14" s="17" t="s">
        <v>101</v>
      </c>
      <c r="I14" s="17" t="s">
        <v>102</v>
      </c>
      <c r="J14" s="8" t="s">
        <v>12</v>
      </c>
      <c r="K14" s="9">
        <f t="shared" si="1"/>
        <v>0.1</v>
      </c>
    </row>
    <row r="15" spans="1:12" ht="33.75" x14ac:dyDescent="0.2">
      <c r="A15" s="14">
        <v>10</v>
      </c>
      <c r="B15" s="15" t="s">
        <v>126</v>
      </c>
      <c r="C15" s="14">
        <v>413641</v>
      </c>
      <c r="D15" s="22" t="s">
        <v>130</v>
      </c>
      <c r="E15" s="15">
        <v>100</v>
      </c>
      <c r="F15" s="17">
        <v>43.31</v>
      </c>
      <c r="G15" s="17">
        <f t="shared" si="0"/>
        <v>4331</v>
      </c>
      <c r="H15" s="17" t="s">
        <v>101</v>
      </c>
      <c r="I15" s="17" t="s">
        <v>102</v>
      </c>
      <c r="J15" s="8" t="s">
        <v>12</v>
      </c>
      <c r="K15" s="9">
        <f t="shared" si="1"/>
        <v>0.05</v>
      </c>
    </row>
    <row r="16" spans="1:12" ht="22.5" x14ac:dyDescent="0.2">
      <c r="A16" s="14">
        <v>11</v>
      </c>
      <c r="B16" s="15" t="s">
        <v>20</v>
      </c>
      <c r="C16" s="14">
        <v>404880</v>
      </c>
      <c r="D16" s="15" t="s">
        <v>62</v>
      </c>
      <c r="E16" s="15">
        <v>16</v>
      </c>
      <c r="F16" s="17">
        <v>10.97</v>
      </c>
      <c r="G16" s="17">
        <f t="shared" si="0"/>
        <v>175.52</v>
      </c>
      <c r="H16" s="17" t="s">
        <v>101</v>
      </c>
      <c r="I16" s="17" t="s">
        <v>102</v>
      </c>
      <c r="J16" s="8" t="s">
        <v>12</v>
      </c>
      <c r="K16" s="9">
        <f t="shared" si="1"/>
        <v>0.03</v>
      </c>
    </row>
    <row r="17" spans="1:11" ht="22.5" x14ac:dyDescent="0.2">
      <c r="A17" s="14">
        <v>12</v>
      </c>
      <c r="B17" s="15" t="s">
        <v>21</v>
      </c>
      <c r="C17" s="14">
        <v>405834</v>
      </c>
      <c r="D17" s="15" t="s">
        <v>62</v>
      </c>
      <c r="E17" s="15">
        <v>12</v>
      </c>
      <c r="F17" s="17">
        <v>27.49</v>
      </c>
      <c r="G17" s="17">
        <f t="shared" si="0"/>
        <v>329.88</v>
      </c>
      <c r="H17" s="17" t="s">
        <v>101</v>
      </c>
      <c r="I17" s="17" t="s">
        <v>102</v>
      </c>
      <c r="J17" s="8" t="s">
        <v>12</v>
      </c>
      <c r="K17" s="9">
        <f t="shared" si="1"/>
        <v>0.05</v>
      </c>
    </row>
    <row r="18" spans="1:11" s="13" customFormat="1" ht="101.25" x14ac:dyDescent="0.2">
      <c r="A18" s="14">
        <v>13</v>
      </c>
      <c r="B18" s="15" t="s">
        <v>127</v>
      </c>
      <c r="C18" s="14">
        <v>439944</v>
      </c>
      <c r="D18" s="22" t="s">
        <v>131</v>
      </c>
      <c r="E18" s="15">
        <v>73</v>
      </c>
      <c r="F18" s="17">
        <v>73.98</v>
      </c>
      <c r="G18" s="17">
        <f t="shared" si="0"/>
        <v>5400.54</v>
      </c>
      <c r="H18" s="17" t="s">
        <v>101</v>
      </c>
      <c r="I18" s="17" t="s">
        <v>102</v>
      </c>
      <c r="J18" s="11" t="s">
        <v>12</v>
      </c>
      <c r="K18" s="12">
        <f t="shared" si="1"/>
        <v>0.1</v>
      </c>
    </row>
    <row r="19" spans="1:11" ht="56.25" x14ac:dyDescent="0.2">
      <c r="A19" s="14">
        <v>14</v>
      </c>
      <c r="B19" s="15" t="s">
        <v>128</v>
      </c>
      <c r="C19" s="14">
        <v>478596</v>
      </c>
      <c r="D19" s="22" t="s">
        <v>136</v>
      </c>
      <c r="E19" s="15">
        <v>12</v>
      </c>
      <c r="F19" s="17">
        <v>58.29</v>
      </c>
      <c r="G19" s="17">
        <f t="shared" si="0"/>
        <v>699.48</v>
      </c>
      <c r="H19" s="17" t="s">
        <v>101</v>
      </c>
      <c r="I19" s="17" t="s">
        <v>102</v>
      </c>
      <c r="J19" s="8" t="s">
        <v>12</v>
      </c>
      <c r="K19" s="9">
        <f t="shared" si="1"/>
        <v>0.1</v>
      </c>
    </row>
    <row r="20" spans="1:11" ht="56.25" x14ac:dyDescent="0.2">
      <c r="A20" s="14">
        <v>15</v>
      </c>
      <c r="B20" s="15" t="s">
        <v>119</v>
      </c>
      <c r="C20" s="14">
        <v>406791</v>
      </c>
      <c r="D20" s="22" t="s">
        <v>156</v>
      </c>
      <c r="E20" s="15">
        <v>67</v>
      </c>
      <c r="F20" s="17">
        <v>29.81</v>
      </c>
      <c r="G20" s="17">
        <f t="shared" si="0"/>
        <v>1997.27</v>
      </c>
      <c r="H20" s="17" t="s">
        <v>101</v>
      </c>
      <c r="I20" s="17" t="s">
        <v>102</v>
      </c>
      <c r="J20" s="8" t="s">
        <v>12</v>
      </c>
      <c r="K20" s="9">
        <f t="shared" si="1"/>
        <v>0.05</v>
      </c>
    </row>
    <row r="21" spans="1:11" ht="56.25" x14ac:dyDescent="0.2">
      <c r="A21" s="14">
        <v>16</v>
      </c>
      <c r="B21" s="15" t="s">
        <v>22</v>
      </c>
      <c r="C21" s="14">
        <v>404545</v>
      </c>
      <c r="D21" s="15" t="s">
        <v>63</v>
      </c>
      <c r="E21" s="15">
        <v>25</v>
      </c>
      <c r="F21" s="17">
        <v>354</v>
      </c>
      <c r="G21" s="17">
        <f t="shared" si="0"/>
        <v>8850</v>
      </c>
      <c r="H21" s="17" t="s">
        <v>101</v>
      </c>
      <c r="I21" s="17" t="s">
        <v>102</v>
      </c>
      <c r="J21" s="8" t="s">
        <v>12</v>
      </c>
      <c r="K21" s="23">
        <v>1E-3</v>
      </c>
    </row>
    <row r="22" spans="1:11" ht="45" x14ac:dyDescent="0.2">
      <c r="A22" s="14">
        <v>17</v>
      </c>
      <c r="B22" s="15" t="s">
        <v>23</v>
      </c>
      <c r="C22" s="14">
        <v>436843</v>
      </c>
      <c r="D22" s="15" t="s">
        <v>63</v>
      </c>
      <c r="E22" s="15">
        <v>12</v>
      </c>
      <c r="F22" s="17">
        <v>164.1</v>
      </c>
      <c r="G22" s="17">
        <f t="shared" si="0"/>
        <v>1969.1999999999998</v>
      </c>
      <c r="H22" s="17" t="s">
        <v>101</v>
      </c>
      <c r="I22" s="17" t="s">
        <v>102</v>
      </c>
      <c r="J22" s="8" t="s">
        <v>12</v>
      </c>
      <c r="K22" s="23">
        <v>1E-3</v>
      </c>
    </row>
    <row r="23" spans="1:11" ht="33.75" x14ac:dyDescent="0.2">
      <c r="A23" s="14">
        <v>18</v>
      </c>
      <c r="B23" s="15" t="s">
        <v>24</v>
      </c>
      <c r="C23" s="14">
        <v>418992</v>
      </c>
      <c r="D23" s="15" t="s">
        <v>64</v>
      </c>
      <c r="E23" s="15">
        <v>12</v>
      </c>
      <c r="F23" s="17">
        <v>36.700000000000003</v>
      </c>
      <c r="G23" s="17">
        <f t="shared" si="0"/>
        <v>440.40000000000003</v>
      </c>
      <c r="H23" s="17" t="s">
        <v>101</v>
      </c>
      <c r="I23" s="17" t="s">
        <v>102</v>
      </c>
      <c r="J23" s="8" t="s">
        <v>12</v>
      </c>
      <c r="K23" s="9">
        <f t="shared" si="1"/>
        <v>0.05</v>
      </c>
    </row>
    <row r="24" spans="1:11" ht="22.5" x14ac:dyDescent="0.2">
      <c r="A24" s="14">
        <v>19</v>
      </c>
      <c r="B24" s="15" t="s">
        <v>25</v>
      </c>
      <c r="C24" s="14">
        <v>602475</v>
      </c>
      <c r="D24" s="15" t="s">
        <v>65</v>
      </c>
      <c r="E24" s="15">
        <v>25</v>
      </c>
      <c r="F24" s="17">
        <v>46.87</v>
      </c>
      <c r="G24" s="17">
        <f t="shared" si="0"/>
        <v>1171.75</v>
      </c>
      <c r="H24" s="17" t="s">
        <v>101</v>
      </c>
      <c r="I24" s="17" t="s">
        <v>102</v>
      </c>
      <c r="J24" s="8" t="s">
        <v>12</v>
      </c>
      <c r="K24" s="9">
        <f t="shared" si="1"/>
        <v>0.05</v>
      </c>
    </row>
    <row r="25" spans="1:11" ht="22.5" x14ac:dyDescent="0.2">
      <c r="A25" s="14">
        <v>20</v>
      </c>
      <c r="B25" s="15" t="s">
        <v>26</v>
      </c>
      <c r="C25" s="14" t="s">
        <v>93</v>
      </c>
      <c r="D25" s="15" t="s">
        <v>66</v>
      </c>
      <c r="E25" s="15">
        <v>52</v>
      </c>
      <c r="F25" s="17">
        <v>172.38</v>
      </c>
      <c r="G25" s="17">
        <f t="shared" si="0"/>
        <v>8963.76</v>
      </c>
      <c r="H25" s="17" t="s">
        <v>101</v>
      </c>
      <c r="I25" s="17" t="s">
        <v>102</v>
      </c>
      <c r="J25" s="8" t="s">
        <v>12</v>
      </c>
      <c r="K25" s="23">
        <v>1E-3</v>
      </c>
    </row>
    <row r="26" spans="1:11" ht="45" x14ac:dyDescent="0.2">
      <c r="A26" s="14">
        <v>21</v>
      </c>
      <c r="B26" s="15" t="s">
        <v>120</v>
      </c>
      <c r="C26" s="14">
        <v>438130</v>
      </c>
      <c r="D26" s="22" t="s">
        <v>137</v>
      </c>
      <c r="E26" s="15">
        <v>12</v>
      </c>
      <c r="F26" s="17">
        <v>39.200000000000003</v>
      </c>
      <c r="G26" s="17">
        <f t="shared" si="0"/>
        <v>470.40000000000003</v>
      </c>
      <c r="H26" s="17" t="s">
        <v>101</v>
      </c>
      <c r="I26" s="17" t="s">
        <v>102</v>
      </c>
      <c r="J26" s="8" t="s">
        <v>12</v>
      </c>
      <c r="K26" s="9">
        <f t="shared" si="1"/>
        <v>0.05</v>
      </c>
    </row>
    <row r="27" spans="1:11" ht="45" x14ac:dyDescent="0.2">
      <c r="A27" s="14">
        <v>22</v>
      </c>
      <c r="B27" s="15" t="s">
        <v>27</v>
      </c>
      <c r="C27" s="14" t="s">
        <v>94</v>
      </c>
      <c r="D27" s="15" t="s">
        <v>62</v>
      </c>
      <c r="E27" s="15">
        <v>2</v>
      </c>
      <c r="F27" s="17">
        <v>337.21</v>
      </c>
      <c r="G27" s="17">
        <f t="shared" si="0"/>
        <v>674.42</v>
      </c>
      <c r="H27" s="17" t="s">
        <v>101</v>
      </c>
      <c r="I27" s="17" t="s">
        <v>102</v>
      </c>
      <c r="J27" s="8" t="s">
        <v>12</v>
      </c>
      <c r="K27" s="23">
        <v>1E-3</v>
      </c>
    </row>
    <row r="28" spans="1:11" ht="22.5" x14ac:dyDescent="0.2">
      <c r="A28" s="14">
        <v>23</v>
      </c>
      <c r="B28" s="15" t="s">
        <v>28</v>
      </c>
      <c r="C28" s="14" t="s">
        <v>95</v>
      </c>
      <c r="D28" s="15" t="s">
        <v>67</v>
      </c>
      <c r="E28" s="15">
        <v>10</v>
      </c>
      <c r="F28" s="17">
        <v>35.64</v>
      </c>
      <c r="G28" s="17">
        <f t="shared" si="0"/>
        <v>356.4</v>
      </c>
      <c r="H28" s="17" t="s">
        <v>101</v>
      </c>
      <c r="I28" s="17" t="s">
        <v>102</v>
      </c>
      <c r="J28" s="8" t="s">
        <v>12</v>
      </c>
      <c r="K28" s="9">
        <f t="shared" si="1"/>
        <v>0.05</v>
      </c>
    </row>
    <row r="29" spans="1:11" ht="45" x14ac:dyDescent="0.2">
      <c r="A29" s="14">
        <v>24</v>
      </c>
      <c r="B29" s="15" t="s">
        <v>129</v>
      </c>
      <c r="C29" s="14">
        <v>429980</v>
      </c>
      <c r="D29" s="22" t="s">
        <v>138</v>
      </c>
      <c r="E29" s="15">
        <v>50</v>
      </c>
      <c r="F29" s="17">
        <v>39.93</v>
      </c>
      <c r="G29" s="17">
        <f t="shared" si="0"/>
        <v>1996.5</v>
      </c>
      <c r="H29" s="17" t="s">
        <v>101</v>
      </c>
      <c r="I29" s="17" t="s">
        <v>102</v>
      </c>
      <c r="J29" s="8" t="s">
        <v>12</v>
      </c>
      <c r="K29" s="9">
        <f t="shared" si="1"/>
        <v>0.05</v>
      </c>
    </row>
    <row r="30" spans="1:11" ht="33.75" x14ac:dyDescent="0.2">
      <c r="A30" s="14">
        <v>25</v>
      </c>
      <c r="B30" s="15" t="s">
        <v>121</v>
      </c>
      <c r="C30" s="14">
        <v>428719</v>
      </c>
      <c r="D30" s="22" t="s">
        <v>139</v>
      </c>
      <c r="E30" s="15">
        <v>12</v>
      </c>
      <c r="F30" s="17">
        <v>110.23</v>
      </c>
      <c r="G30" s="17">
        <f t="shared" si="0"/>
        <v>1322.76</v>
      </c>
      <c r="H30" s="17" t="s">
        <v>101</v>
      </c>
      <c r="I30" s="17" t="s">
        <v>102</v>
      </c>
      <c r="J30" s="8" t="s">
        <v>12</v>
      </c>
      <c r="K30" s="23">
        <v>1E-3</v>
      </c>
    </row>
    <row r="31" spans="1:11" ht="33.75" x14ac:dyDescent="0.2">
      <c r="A31" s="14">
        <v>26</v>
      </c>
      <c r="B31" s="15" t="s">
        <v>29</v>
      </c>
      <c r="C31" s="14">
        <v>421266</v>
      </c>
      <c r="D31" s="15" t="s">
        <v>68</v>
      </c>
      <c r="E31" s="15">
        <v>50</v>
      </c>
      <c r="F31" s="17">
        <v>399.72</v>
      </c>
      <c r="G31" s="17">
        <f t="shared" si="0"/>
        <v>19986</v>
      </c>
      <c r="H31" s="17" t="s">
        <v>101</v>
      </c>
      <c r="I31" s="17" t="s">
        <v>102</v>
      </c>
      <c r="J31" s="8" t="s">
        <v>12</v>
      </c>
      <c r="K31" s="23">
        <v>1E-3</v>
      </c>
    </row>
    <row r="32" spans="1:11" ht="33.75" x14ac:dyDescent="0.2">
      <c r="A32" s="14">
        <v>27</v>
      </c>
      <c r="B32" s="15" t="s">
        <v>30</v>
      </c>
      <c r="C32" s="14">
        <v>420611</v>
      </c>
      <c r="D32" s="15" t="s">
        <v>69</v>
      </c>
      <c r="E32" s="15">
        <v>62</v>
      </c>
      <c r="F32" s="17">
        <v>308.7</v>
      </c>
      <c r="G32" s="17">
        <f t="shared" si="0"/>
        <v>19139.399999999998</v>
      </c>
      <c r="H32" s="17" t="s">
        <v>101</v>
      </c>
      <c r="I32" s="17" t="s">
        <v>102</v>
      </c>
      <c r="J32" s="8" t="s">
        <v>12</v>
      </c>
      <c r="K32" s="23">
        <v>1E-3</v>
      </c>
    </row>
    <row r="33" spans="1:11" ht="33.75" x14ac:dyDescent="0.2">
      <c r="A33" s="14">
        <v>28</v>
      </c>
      <c r="B33" s="15" t="s">
        <v>31</v>
      </c>
      <c r="C33" s="14">
        <v>421289</v>
      </c>
      <c r="D33" s="15" t="s">
        <v>70</v>
      </c>
      <c r="E33" s="15">
        <v>52</v>
      </c>
      <c r="F33" s="17">
        <v>222.97</v>
      </c>
      <c r="G33" s="17">
        <f t="shared" si="0"/>
        <v>11594.44</v>
      </c>
      <c r="H33" s="17" t="s">
        <v>101</v>
      </c>
      <c r="I33" s="17" t="s">
        <v>102</v>
      </c>
      <c r="J33" s="8" t="s">
        <v>12</v>
      </c>
      <c r="K33" s="23">
        <v>1E-3</v>
      </c>
    </row>
    <row r="34" spans="1:11" ht="45" x14ac:dyDescent="0.2">
      <c r="A34" s="14">
        <v>29</v>
      </c>
      <c r="B34" s="15" t="s">
        <v>109</v>
      </c>
      <c r="C34" s="14">
        <v>487047</v>
      </c>
      <c r="D34" s="22" t="s">
        <v>137</v>
      </c>
      <c r="E34" s="15">
        <v>12</v>
      </c>
      <c r="F34" s="17">
        <v>418.26</v>
      </c>
      <c r="G34" s="17">
        <f t="shared" si="0"/>
        <v>5019.12</v>
      </c>
      <c r="H34" s="17" t="s">
        <v>101</v>
      </c>
      <c r="I34" s="17" t="s">
        <v>102</v>
      </c>
      <c r="J34" s="8" t="s">
        <v>12</v>
      </c>
      <c r="K34" s="23">
        <v>1E-3</v>
      </c>
    </row>
    <row r="35" spans="1:11" ht="45" x14ac:dyDescent="0.2">
      <c r="A35" s="14">
        <v>30</v>
      </c>
      <c r="B35" s="15" t="s">
        <v>110</v>
      </c>
      <c r="C35" s="14">
        <v>487559</v>
      </c>
      <c r="D35" s="22" t="s">
        <v>140</v>
      </c>
      <c r="E35" s="15">
        <v>42</v>
      </c>
      <c r="F35" s="17">
        <v>50.15</v>
      </c>
      <c r="G35" s="17">
        <f t="shared" si="0"/>
        <v>2106.2999999999997</v>
      </c>
      <c r="H35" s="17" t="s">
        <v>101</v>
      </c>
      <c r="I35" s="17" t="s">
        <v>102</v>
      </c>
      <c r="J35" s="8" t="s">
        <v>12</v>
      </c>
      <c r="K35" s="9">
        <f t="shared" si="1"/>
        <v>0.1</v>
      </c>
    </row>
    <row r="36" spans="1:11" ht="45" x14ac:dyDescent="0.2">
      <c r="A36" s="14">
        <v>31</v>
      </c>
      <c r="B36" s="15" t="s">
        <v>111</v>
      </c>
      <c r="C36" s="14">
        <v>487549</v>
      </c>
      <c r="D36" s="22" t="s">
        <v>140</v>
      </c>
      <c r="E36" s="15">
        <v>42</v>
      </c>
      <c r="F36" s="17">
        <v>60.3</v>
      </c>
      <c r="G36" s="17">
        <f t="shared" si="0"/>
        <v>2532.6</v>
      </c>
      <c r="H36" s="17" t="s">
        <v>101</v>
      </c>
      <c r="I36" s="17" t="s">
        <v>102</v>
      </c>
      <c r="J36" s="8" t="s">
        <v>12</v>
      </c>
      <c r="K36" s="9">
        <f t="shared" si="1"/>
        <v>0.1</v>
      </c>
    </row>
    <row r="37" spans="1:11" ht="45" x14ac:dyDescent="0.2">
      <c r="A37" s="14">
        <v>32</v>
      </c>
      <c r="B37" s="15" t="s">
        <v>112</v>
      </c>
      <c r="C37" s="14">
        <v>487548</v>
      </c>
      <c r="D37" s="22" t="s">
        <v>140</v>
      </c>
      <c r="E37" s="15">
        <v>12</v>
      </c>
      <c r="F37" s="17">
        <v>66.53</v>
      </c>
      <c r="G37" s="17">
        <f t="shared" si="0"/>
        <v>798.36</v>
      </c>
      <c r="H37" s="17" t="s">
        <v>101</v>
      </c>
      <c r="I37" s="17" t="s">
        <v>102</v>
      </c>
      <c r="J37" s="8" t="s">
        <v>12</v>
      </c>
      <c r="K37" s="9">
        <f t="shared" si="1"/>
        <v>0.1</v>
      </c>
    </row>
    <row r="38" spans="1:11" ht="45" x14ac:dyDescent="0.2">
      <c r="A38" s="14">
        <v>33</v>
      </c>
      <c r="B38" s="15" t="s">
        <v>113</v>
      </c>
      <c r="C38" s="14">
        <v>603564</v>
      </c>
      <c r="D38" s="22" t="s">
        <v>140</v>
      </c>
      <c r="E38" s="15">
        <v>32</v>
      </c>
      <c r="F38" s="17">
        <v>93.81</v>
      </c>
      <c r="G38" s="17">
        <f t="shared" si="0"/>
        <v>3001.92</v>
      </c>
      <c r="H38" s="17" t="s">
        <v>101</v>
      </c>
      <c r="I38" s="17" t="s">
        <v>102</v>
      </c>
      <c r="J38" s="8" t="s">
        <v>12</v>
      </c>
      <c r="K38" s="9">
        <f t="shared" si="1"/>
        <v>0.1</v>
      </c>
    </row>
    <row r="39" spans="1:11" ht="45" x14ac:dyDescent="0.2">
      <c r="A39" s="14">
        <v>34</v>
      </c>
      <c r="B39" s="15" t="s">
        <v>114</v>
      </c>
      <c r="C39" s="14">
        <v>487419</v>
      </c>
      <c r="D39" s="22" t="s">
        <v>140</v>
      </c>
      <c r="E39" s="15">
        <v>7</v>
      </c>
      <c r="F39" s="17">
        <v>61.95</v>
      </c>
      <c r="G39" s="17">
        <f t="shared" si="0"/>
        <v>433.65000000000003</v>
      </c>
      <c r="H39" s="17" t="s">
        <v>101</v>
      </c>
      <c r="I39" s="17" t="s">
        <v>102</v>
      </c>
      <c r="J39" s="8" t="s">
        <v>12</v>
      </c>
      <c r="K39" s="9">
        <f t="shared" si="1"/>
        <v>0.1</v>
      </c>
    </row>
    <row r="40" spans="1:11" ht="33.75" x14ac:dyDescent="0.2">
      <c r="A40" s="14">
        <v>35</v>
      </c>
      <c r="B40" s="15" t="s">
        <v>32</v>
      </c>
      <c r="C40" s="14">
        <v>407293</v>
      </c>
      <c r="D40" s="15" t="s">
        <v>71</v>
      </c>
      <c r="E40" s="15">
        <v>121</v>
      </c>
      <c r="F40" s="17">
        <v>6.98</v>
      </c>
      <c r="G40" s="17">
        <f t="shared" si="0"/>
        <v>844.58</v>
      </c>
      <c r="H40" s="17" t="s">
        <v>101</v>
      </c>
      <c r="I40" s="17" t="s">
        <v>102</v>
      </c>
      <c r="J40" s="8" t="s">
        <v>12</v>
      </c>
      <c r="K40" s="9">
        <f>IF(F40&lt;0.01,"",IF(AND(F40&gt;=0.01,F40&lt;=5),0.01,IF(F40&lt;=10,0.02,IF(F40&lt;=20,0.03,IF(F40&lt;=50,0.05,IF(F40&lt;=100,0.1,IF(F40&lt;=200,0.12,IF(F40&lt;=500,0.2,IF(F40&lt;=1000,0.4,IF(F40&lt;=2000,0.5,IF(F40&lt;=5000,0.8,IF(F40&lt;=10000,F40*0.005,"Avaliação Específica"))))))))))))</f>
        <v>0.02</v>
      </c>
    </row>
    <row r="41" spans="1:11" ht="78.75" x14ac:dyDescent="0.2">
      <c r="A41" s="14">
        <v>36</v>
      </c>
      <c r="B41" s="15" t="s">
        <v>122</v>
      </c>
      <c r="C41" s="14">
        <v>467267</v>
      </c>
      <c r="D41" s="15" t="s">
        <v>62</v>
      </c>
      <c r="E41" s="15">
        <v>12</v>
      </c>
      <c r="F41" s="17">
        <v>88.6</v>
      </c>
      <c r="G41" s="17">
        <f t="shared" si="0"/>
        <v>1063.1999999999998</v>
      </c>
      <c r="H41" s="17" t="s">
        <v>101</v>
      </c>
      <c r="I41" s="17" t="s">
        <v>102</v>
      </c>
      <c r="J41" s="8" t="s">
        <v>12</v>
      </c>
      <c r="K41" s="9">
        <f>IF(F41&lt;0.01,"",IF(AND(F41&gt;=0.01,F41&lt;=5),0.01,IF(F41&lt;=10,0.02,IF(F41&lt;=20,0.03,IF(F41&lt;=50,0.05,IF(F41&lt;=100,0.1,IF(F41&lt;=200,0.12,IF(F41&lt;=500,0.2,IF(F41&lt;=1000,0.4,IF(F41&lt;=2000,0.5,IF(F41&lt;=5000,0.8,IF(F41&lt;=10000,F41*0.005,"Avaliação Específica"))))))))))))</f>
        <v>0.1</v>
      </c>
    </row>
    <row r="42" spans="1:11" ht="78.75" x14ac:dyDescent="0.2">
      <c r="A42" s="14">
        <v>37</v>
      </c>
      <c r="B42" s="15" t="s">
        <v>123</v>
      </c>
      <c r="C42" s="14">
        <v>467270</v>
      </c>
      <c r="D42" s="15" t="s">
        <v>72</v>
      </c>
      <c r="E42" s="15">
        <v>37</v>
      </c>
      <c r="F42" s="17">
        <v>75.900000000000006</v>
      </c>
      <c r="G42" s="17">
        <f t="shared" si="0"/>
        <v>2808.3</v>
      </c>
      <c r="H42" s="17" t="s">
        <v>101</v>
      </c>
      <c r="I42" s="17" t="s">
        <v>102</v>
      </c>
      <c r="J42" s="8" t="s">
        <v>12</v>
      </c>
      <c r="K42" s="9">
        <f>IF(F42&lt;0.01,"",IF(AND(F42&gt;=0.01,F42&lt;=5),0.01,IF(F42&lt;=10,0.02,IF(F42&lt;=20,0.03,IF(F42&lt;=50,0.05,IF(F42&lt;=100,0.1,IF(F42&lt;=200,0.12,IF(F42&lt;=500,0.2,IF(F42&lt;=1000,0.4,IF(F42&lt;=2000,0.5,IF(F42&lt;=5000,0.8,IF(F42&lt;=10000,F42*0.005,"Avaliação Específica"))))))))))))</f>
        <v>0.1</v>
      </c>
    </row>
    <row r="43" spans="1:11" ht="45" x14ac:dyDescent="0.2">
      <c r="A43" s="14">
        <v>38</v>
      </c>
      <c r="B43" s="15" t="s">
        <v>33</v>
      </c>
      <c r="C43" s="14">
        <v>413390</v>
      </c>
      <c r="D43" s="15" t="s">
        <v>73</v>
      </c>
      <c r="E43" s="15">
        <v>13</v>
      </c>
      <c r="F43" s="17">
        <v>19.55</v>
      </c>
      <c r="G43" s="17">
        <f t="shared" si="0"/>
        <v>254.15</v>
      </c>
      <c r="H43" s="17" t="s">
        <v>101</v>
      </c>
      <c r="I43" s="17" t="s">
        <v>102</v>
      </c>
      <c r="J43" s="8" t="s">
        <v>12</v>
      </c>
      <c r="K43" s="9">
        <f t="shared" si="1"/>
        <v>0.03</v>
      </c>
    </row>
    <row r="44" spans="1:11" ht="45" x14ac:dyDescent="0.2">
      <c r="A44" s="14">
        <v>39</v>
      </c>
      <c r="B44" s="15" t="s">
        <v>34</v>
      </c>
      <c r="C44" s="14">
        <v>413390</v>
      </c>
      <c r="D44" s="15" t="s">
        <v>74</v>
      </c>
      <c r="E44" s="15">
        <v>12</v>
      </c>
      <c r="F44" s="17">
        <v>19.899999999999999</v>
      </c>
      <c r="G44" s="17">
        <f t="shared" si="0"/>
        <v>238.79999999999998</v>
      </c>
      <c r="H44" s="17" t="s">
        <v>101</v>
      </c>
      <c r="I44" s="17" t="s">
        <v>102</v>
      </c>
      <c r="J44" s="8" t="s">
        <v>12</v>
      </c>
      <c r="K44" s="9">
        <f t="shared" si="1"/>
        <v>0.03</v>
      </c>
    </row>
    <row r="45" spans="1:11" x14ac:dyDescent="0.2">
      <c r="A45" s="14">
        <v>40</v>
      </c>
      <c r="B45" s="15" t="s">
        <v>35</v>
      </c>
      <c r="C45" s="14">
        <v>428416</v>
      </c>
      <c r="D45" s="15" t="s">
        <v>75</v>
      </c>
      <c r="E45" s="15">
        <v>137</v>
      </c>
      <c r="F45" s="17">
        <v>7.53</v>
      </c>
      <c r="G45" s="17">
        <f t="shared" si="0"/>
        <v>1031.6100000000001</v>
      </c>
      <c r="H45" s="17" t="s">
        <v>101</v>
      </c>
      <c r="I45" s="17" t="s">
        <v>102</v>
      </c>
      <c r="J45" s="8" t="s">
        <v>12</v>
      </c>
      <c r="K45" s="9">
        <f t="shared" si="1"/>
        <v>0.02</v>
      </c>
    </row>
    <row r="46" spans="1:11" x14ac:dyDescent="0.2">
      <c r="A46" s="14">
        <v>41</v>
      </c>
      <c r="B46" s="15" t="s">
        <v>36</v>
      </c>
      <c r="C46" s="14">
        <v>428415</v>
      </c>
      <c r="D46" s="15" t="s">
        <v>76</v>
      </c>
      <c r="E46" s="15">
        <v>66</v>
      </c>
      <c r="F46" s="17">
        <v>9.7799999999999994</v>
      </c>
      <c r="G46" s="17">
        <f t="shared" si="0"/>
        <v>645.4799999999999</v>
      </c>
      <c r="H46" s="17" t="s">
        <v>101</v>
      </c>
      <c r="I46" s="17" t="s">
        <v>102</v>
      </c>
      <c r="J46" s="8" t="s">
        <v>12</v>
      </c>
      <c r="K46" s="9">
        <f t="shared" si="1"/>
        <v>0.02</v>
      </c>
    </row>
    <row r="47" spans="1:11" x14ac:dyDescent="0.2">
      <c r="A47" s="14">
        <v>42</v>
      </c>
      <c r="B47" s="15" t="s">
        <v>37</v>
      </c>
      <c r="C47" s="14">
        <v>428417</v>
      </c>
      <c r="D47" s="15" t="s">
        <v>76</v>
      </c>
      <c r="E47" s="15">
        <v>28</v>
      </c>
      <c r="F47" s="17">
        <v>20.9</v>
      </c>
      <c r="G47" s="17">
        <f t="shared" si="0"/>
        <v>585.19999999999993</v>
      </c>
      <c r="H47" s="17" t="s">
        <v>101</v>
      </c>
      <c r="I47" s="17" t="s">
        <v>102</v>
      </c>
      <c r="J47" s="8" t="s">
        <v>12</v>
      </c>
      <c r="K47" s="9">
        <f t="shared" si="1"/>
        <v>0.05</v>
      </c>
    </row>
    <row r="48" spans="1:11" ht="22.5" x14ac:dyDescent="0.2">
      <c r="A48" s="14">
        <v>43</v>
      </c>
      <c r="B48" s="15" t="s">
        <v>38</v>
      </c>
      <c r="C48" s="14">
        <v>389527</v>
      </c>
      <c r="D48" s="15" t="s">
        <v>77</v>
      </c>
      <c r="E48" s="15">
        <v>50</v>
      </c>
      <c r="F48" s="17">
        <v>80.63</v>
      </c>
      <c r="G48" s="17">
        <f t="shared" si="0"/>
        <v>4031.5</v>
      </c>
      <c r="H48" s="17" t="s">
        <v>101</v>
      </c>
      <c r="I48" s="17" t="s">
        <v>102</v>
      </c>
      <c r="J48" s="8" t="s">
        <v>12</v>
      </c>
      <c r="K48" s="9">
        <f t="shared" si="1"/>
        <v>0.1</v>
      </c>
    </row>
    <row r="49" spans="1:11" ht="45" x14ac:dyDescent="0.2">
      <c r="A49" s="14">
        <v>44</v>
      </c>
      <c r="B49" s="15" t="s">
        <v>115</v>
      </c>
      <c r="C49" s="14" t="s">
        <v>96</v>
      </c>
      <c r="D49" s="22" t="s">
        <v>141</v>
      </c>
      <c r="E49" s="15">
        <v>75</v>
      </c>
      <c r="F49" s="17">
        <v>40.770000000000003</v>
      </c>
      <c r="G49" s="17">
        <f t="shared" si="0"/>
        <v>3057.7500000000005</v>
      </c>
      <c r="H49" s="17" t="s">
        <v>101</v>
      </c>
      <c r="I49" s="17" t="s">
        <v>102</v>
      </c>
      <c r="J49" s="8" t="s">
        <v>12</v>
      </c>
      <c r="K49" s="9">
        <f>IF(F49&lt;0.01,"",IF(AND(F49&gt;=0.01,F49&lt;=5),0.01,IF(F49&lt;=10,0.02,IF(F49&lt;=20,0.03,IF(F49&lt;=50,0.05,IF(F49&lt;=100,0.1,IF(F49&lt;=200,0.12,IF(F49&lt;=500,0.2,IF(F49&lt;=1000,0.4,IF(F49&lt;=2000,0.5,IF(F49&lt;=5000,0.8,IF(F49&lt;=10000,F49*0.005,"Avaliação Específica"))))))))))))</f>
        <v>0.05</v>
      </c>
    </row>
    <row r="50" spans="1:11" ht="33.75" x14ac:dyDescent="0.2">
      <c r="A50" s="14">
        <v>45</v>
      </c>
      <c r="B50" s="15" t="s">
        <v>39</v>
      </c>
      <c r="C50" s="14" t="s">
        <v>97</v>
      </c>
      <c r="D50" s="15" t="s">
        <v>78</v>
      </c>
      <c r="E50" s="15">
        <v>12</v>
      </c>
      <c r="F50" s="17">
        <v>7.68</v>
      </c>
      <c r="G50" s="17">
        <f t="shared" si="0"/>
        <v>92.16</v>
      </c>
      <c r="H50" s="17" t="s">
        <v>101</v>
      </c>
      <c r="I50" s="17" t="s">
        <v>102</v>
      </c>
      <c r="J50" s="8" t="s">
        <v>12</v>
      </c>
      <c r="K50" s="9">
        <f>IF(F50&lt;0.01,"",IF(AND(F50&gt;=0.01,F50&lt;=5),0.01,IF(F50&lt;=10,0.02,IF(F50&lt;=20,0.03,IF(F50&lt;=50,0.05,IF(F50&lt;=100,0.1,IF(F50&lt;=200,0.12,IF(F50&lt;=500,0.2,IF(F50&lt;=1000,0.4,IF(F50&lt;=2000,0.5,IF(F50&lt;=5000,0.8,IF(F50&lt;=10000,F50*0.005,"Avaliação Específica"))))))))))))</f>
        <v>0.02</v>
      </c>
    </row>
    <row r="51" spans="1:11" ht="56.25" x14ac:dyDescent="0.2">
      <c r="A51" s="14">
        <v>46</v>
      </c>
      <c r="B51" s="15" t="s">
        <v>40</v>
      </c>
      <c r="C51" s="14" t="s">
        <v>98</v>
      </c>
      <c r="D51" s="15" t="s">
        <v>79</v>
      </c>
      <c r="E51" s="15">
        <v>50</v>
      </c>
      <c r="F51" s="17">
        <v>37.130000000000003</v>
      </c>
      <c r="G51" s="17">
        <f t="shared" si="0"/>
        <v>1856.5000000000002</v>
      </c>
      <c r="H51" s="17" t="s">
        <v>101</v>
      </c>
      <c r="I51" s="17" t="s">
        <v>102</v>
      </c>
      <c r="J51" s="8" t="s">
        <v>12</v>
      </c>
      <c r="K51" s="9">
        <f>IF(F51&lt;0.01,"",IF(AND(F51&gt;=0.01,F51&lt;=5),0.01,IF(F51&lt;=10,0.02,IF(F51&lt;=20,0.03,IF(F51&lt;=50,0.05,IF(F51&lt;=100,0.1,IF(F51&lt;=200,0.12,IF(F51&lt;=500,0.2,IF(F51&lt;=1000,0.4,IF(F51&lt;=2000,0.5,IF(F51&lt;=5000,0.8,IF(F51&lt;=10000,F51*0.005,"Avaliação Específica"))))))))))))</f>
        <v>0.05</v>
      </c>
    </row>
    <row r="52" spans="1:11" ht="22.5" x14ac:dyDescent="0.2">
      <c r="A52" s="14">
        <v>47</v>
      </c>
      <c r="B52" s="15" t="s">
        <v>105</v>
      </c>
      <c r="C52" s="14">
        <v>428472</v>
      </c>
      <c r="D52" s="15" t="s">
        <v>80</v>
      </c>
      <c r="E52" s="15">
        <v>20</v>
      </c>
      <c r="F52" s="17">
        <v>24.47</v>
      </c>
      <c r="G52" s="17">
        <f t="shared" si="0"/>
        <v>489.4</v>
      </c>
      <c r="H52" s="17" t="s">
        <v>101</v>
      </c>
      <c r="I52" s="17" t="s">
        <v>102</v>
      </c>
      <c r="J52" s="8" t="s">
        <v>12</v>
      </c>
      <c r="K52" s="9">
        <f t="shared" si="1"/>
        <v>0.05</v>
      </c>
    </row>
    <row r="53" spans="1:11" ht="67.5" x14ac:dyDescent="0.2">
      <c r="A53" s="14">
        <v>48</v>
      </c>
      <c r="B53" s="15" t="s">
        <v>124</v>
      </c>
      <c r="C53" s="14">
        <v>434987</v>
      </c>
      <c r="D53" s="22" t="s">
        <v>142</v>
      </c>
      <c r="E53" s="15">
        <v>162</v>
      </c>
      <c r="F53" s="17">
        <v>5.8</v>
      </c>
      <c r="G53" s="17">
        <f t="shared" si="0"/>
        <v>939.6</v>
      </c>
      <c r="H53" s="17" t="s">
        <v>101</v>
      </c>
      <c r="I53" s="17" t="s">
        <v>102</v>
      </c>
      <c r="J53" s="8" t="s">
        <v>12</v>
      </c>
      <c r="K53" s="9">
        <f t="shared" si="1"/>
        <v>0.02</v>
      </c>
    </row>
    <row r="54" spans="1:11" ht="22.5" x14ac:dyDescent="0.2">
      <c r="A54" s="14">
        <v>49</v>
      </c>
      <c r="B54" s="15" t="s">
        <v>41</v>
      </c>
      <c r="C54" s="14">
        <v>442191</v>
      </c>
      <c r="D54" s="15" t="s">
        <v>81</v>
      </c>
      <c r="E54" s="15">
        <v>12</v>
      </c>
      <c r="F54" s="17">
        <v>30.29</v>
      </c>
      <c r="G54" s="17">
        <f t="shared" si="0"/>
        <v>363.48</v>
      </c>
      <c r="H54" s="17" t="s">
        <v>101</v>
      </c>
      <c r="I54" s="17" t="s">
        <v>102</v>
      </c>
      <c r="J54" s="8" t="s">
        <v>12</v>
      </c>
      <c r="K54" s="9">
        <f t="shared" si="1"/>
        <v>0.05</v>
      </c>
    </row>
    <row r="55" spans="1:11" x14ac:dyDescent="0.2">
      <c r="A55" s="14">
        <v>50</v>
      </c>
      <c r="B55" s="15" t="s">
        <v>42</v>
      </c>
      <c r="C55" s="14">
        <v>420217</v>
      </c>
      <c r="D55" s="15" t="s">
        <v>62</v>
      </c>
      <c r="E55" s="15">
        <v>187</v>
      </c>
      <c r="F55" s="17">
        <v>6.75</v>
      </c>
      <c r="G55" s="17">
        <f t="shared" si="0"/>
        <v>1262.25</v>
      </c>
      <c r="H55" s="17" t="s">
        <v>101</v>
      </c>
      <c r="I55" s="17" t="s">
        <v>102</v>
      </c>
      <c r="J55" s="8" t="s">
        <v>12</v>
      </c>
      <c r="K55" s="9">
        <f t="shared" si="1"/>
        <v>0.02</v>
      </c>
    </row>
    <row r="56" spans="1:11" x14ac:dyDescent="0.2">
      <c r="A56" s="14">
        <v>51</v>
      </c>
      <c r="B56" s="15" t="s">
        <v>43</v>
      </c>
      <c r="C56" s="14">
        <v>427042</v>
      </c>
      <c r="D56" s="15" t="s">
        <v>72</v>
      </c>
      <c r="E56" s="15">
        <v>62</v>
      </c>
      <c r="F56" s="17">
        <v>4.5999999999999996</v>
      </c>
      <c r="G56" s="17">
        <f t="shared" si="0"/>
        <v>285.2</v>
      </c>
      <c r="H56" s="17" t="s">
        <v>101</v>
      </c>
      <c r="I56" s="17" t="s">
        <v>102</v>
      </c>
      <c r="J56" s="8" t="s">
        <v>12</v>
      </c>
      <c r="K56" s="9">
        <f t="shared" si="1"/>
        <v>0.01</v>
      </c>
    </row>
    <row r="57" spans="1:11" ht="33.75" x14ac:dyDescent="0.2">
      <c r="A57" s="14">
        <v>52</v>
      </c>
      <c r="B57" s="15" t="s">
        <v>44</v>
      </c>
      <c r="C57" s="14">
        <v>406153</v>
      </c>
      <c r="D57" s="15" t="s">
        <v>82</v>
      </c>
      <c r="E57" s="15">
        <v>5</v>
      </c>
      <c r="F57" s="17">
        <v>206.18</v>
      </c>
      <c r="G57" s="17">
        <f t="shared" si="0"/>
        <v>1030.9000000000001</v>
      </c>
      <c r="H57" s="17" t="s">
        <v>101</v>
      </c>
      <c r="I57" s="17" t="s">
        <v>102</v>
      </c>
      <c r="J57" s="8" t="s">
        <v>12</v>
      </c>
      <c r="K57" s="23">
        <v>1E-3</v>
      </c>
    </row>
    <row r="58" spans="1:11" ht="22.5" x14ac:dyDescent="0.2">
      <c r="A58" s="14">
        <v>53</v>
      </c>
      <c r="B58" s="15" t="s">
        <v>45</v>
      </c>
      <c r="C58" s="14">
        <v>429902</v>
      </c>
      <c r="D58" s="15" t="s">
        <v>83</v>
      </c>
      <c r="E58" s="15">
        <v>21</v>
      </c>
      <c r="F58" s="17">
        <v>11.85</v>
      </c>
      <c r="G58" s="17">
        <f t="shared" si="0"/>
        <v>248.85</v>
      </c>
      <c r="H58" s="17" t="s">
        <v>101</v>
      </c>
      <c r="I58" s="17" t="s">
        <v>102</v>
      </c>
      <c r="J58" s="8" t="s">
        <v>12</v>
      </c>
      <c r="K58" s="9">
        <f t="shared" si="1"/>
        <v>0.03</v>
      </c>
    </row>
    <row r="59" spans="1:11" ht="67.5" x14ac:dyDescent="0.2">
      <c r="A59" s="14">
        <v>54</v>
      </c>
      <c r="B59" s="15" t="s">
        <v>125</v>
      </c>
      <c r="C59" s="14">
        <v>404562</v>
      </c>
      <c r="D59" s="22" t="s">
        <v>143</v>
      </c>
      <c r="E59" s="15">
        <v>25</v>
      </c>
      <c r="F59" s="17">
        <v>73.290000000000006</v>
      </c>
      <c r="G59" s="17">
        <f t="shared" si="0"/>
        <v>1832.2500000000002</v>
      </c>
      <c r="H59" s="17" t="s">
        <v>101</v>
      </c>
      <c r="I59" s="17" t="s">
        <v>102</v>
      </c>
      <c r="J59" s="8" t="s">
        <v>12</v>
      </c>
      <c r="K59" s="9">
        <f t="shared" si="1"/>
        <v>0.1</v>
      </c>
    </row>
    <row r="60" spans="1:11" ht="33.75" x14ac:dyDescent="0.2">
      <c r="A60" s="14">
        <v>55</v>
      </c>
      <c r="B60" s="15" t="s">
        <v>157</v>
      </c>
      <c r="C60" s="14">
        <v>434931</v>
      </c>
      <c r="D60" s="20" t="s">
        <v>158</v>
      </c>
      <c r="E60" s="15">
        <v>66</v>
      </c>
      <c r="F60" s="17">
        <v>10.7</v>
      </c>
      <c r="G60" s="17">
        <f t="shared" si="0"/>
        <v>706.19999999999993</v>
      </c>
      <c r="H60" s="17" t="s">
        <v>101</v>
      </c>
      <c r="I60" s="17" t="s">
        <v>102</v>
      </c>
      <c r="J60" s="8" t="s">
        <v>12</v>
      </c>
      <c r="K60" s="9">
        <f t="shared" si="1"/>
        <v>0.03</v>
      </c>
    </row>
    <row r="61" spans="1:11" ht="45" x14ac:dyDescent="0.2">
      <c r="A61" s="14">
        <v>56</v>
      </c>
      <c r="B61" s="15" t="s">
        <v>46</v>
      </c>
      <c r="C61" s="14">
        <v>233497</v>
      </c>
      <c r="D61" s="15" t="s">
        <v>62</v>
      </c>
      <c r="E61" s="15">
        <v>18</v>
      </c>
      <c r="F61" s="17">
        <v>15.73</v>
      </c>
      <c r="G61" s="17">
        <f t="shared" si="0"/>
        <v>283.14</v>
      </c>
      <c r="H61" s="17" t="s">
        <v>101</v>
      </c>
      <c r="I61" s="17" t="s">
        <v>102</v>
      </c>
      <c r="J61" s="8" t="s">
        <v>12</v>
      </c>
      <c r="K61" s="9">
        <f t="shared" si="1"/>
        <v>0.03</v>
      </c>
    </row>
    <row r="62" spans="1:11" ht="90" x14ac:dyDescent="0.2">
      <c r="A62" s="14">
        <v>57</v>
      </c>
      <c r="B62" s="20" t="s">
        <v>116</v>
      </c>
      <c r="C62" s="14">
        <v>456550</v>
      </c>
      <c r="D62" s="22" t="s">
        <v>145</v>
      </c>
      <c r="E62" s="20">
        <v>8</v>
      </c>
      <c r="F62" s="21">
        <v>55.5</v>
      </c>
      <c r="G62" s="17">
        <f t="shared" si="0"/>
        <v>444</v>
      </c>
      <c r="H62" s="17" t="s">
        <v>101</v>
      </c>
      <c r="I62" s="17" t="s">
        <v>102</v>
      </c>
      <c r="J62" s="8" t="s">
        <v>12</v>
      </c>
      <c r="K62" s="9">
        <f t="shared" si="1"/>
        <v>0.1</v>
      </c>
    </row>
    <row r="63" spans="1:11" ht="90" x14ac:dyDescent="0.2">
      <c r="A63" s="14">
        <v>58</v>
      </c>
      <c r="B63" s="20" t="s">
        <v>117</v>
      </c>
      <c r="C63" s="14">
        <v>385439</v>
      </c>
      <c r="D63" s="22" t="s">
        <v>144</v>
      </c>
      <c r="E63" s="20">
        <v>25</v>
      </c>
      <c r="F63" s="21">
        <v>52.89</v>
      </c>
      <c r="G63" s="17">
        <f t="shared" si="0"/>
        <v>1322.25</v>
      </c>
      <c r="H63" s="17" t="s">
        <v>101</v>
      </c>
      <c r="I63" s="17" t="s">
        <v>102</v>
      </c>
      <c r="J63" s="8" t="s">
        <v>12</v>
      </c>
      <c r="K63" s="9">
        <f t="shared" si="1"/>
        <v>0.1</v>
      </c>
    </row>
    <row r="64" spans="1:11" ht="90" x14ac:dyDescent="0.2">
      <c r="A64" s="14">
        <v>59</v>
      </c>
      <c r="B64" s="20" t="s">
        <v>159</v>
      </c>
      <c r="C64" s="14">
        <v>385440</v>
      </c>
      <c r="D64" s="22" t="s">
        <v>144</v>
      </c>
      <c r="E64" s="20">
        <v>21</v>
      </c>
      <c r="F64" s="21">
        <v>61.14</v>
      </c>
      <c r="G64" s="17">
        <f t="shared" si="0"/>
        <v>1283.94</v>
      </c>
      <c r="H64" s="17" t="s">
        <v>101</v>
      </c>
      <c r="I64" s="17" t="s">
        <v>102</v>
      </c>
      <c r="J64" s="8" t="s">
        <v>12</v>
      </c>
      <c r="K64" s="9">
        <f t="shared" si="1"/>
        <v>0.1</v>
      </c>
    </row>
    <row r="65" spans="1:11" ht="90" x14ac:dyDescent="0.2">
      <c r="A65" s="14">
        <v>60</v>
      </c>
      <c r="B65" s="20" t="s">
        <v>118</v>
      </c>
      <c r="C65" s="14">
        <v>385434</v>
      </c>
      <c r="D65" s="22" t="s">
        <v>144</v>
      </c>
      <c r="E65" s="20">
        <v>33</v>
      </c>
      <c r="F65" s="21">
        <v>51.5</v>
      </c>
      <c r="G65" s="17">
        <f t="shared" si="0"/>
        <v>1699.5</v>
      </c>
      <c r="H65" s="17" t="s">
        <v>101</v>
      </c>
      <c r="I65" s="17" t="s">
        <v>102</v>
      </c>
      <c r="J65" s="8" t="s">
        <v>12</v>
      </c>
      <c r="K65" s="9">
        <f t="shared" si="1"/>
        <v>0.1</v>
      </c>
    </row>
    <row r="66" spans="1:11" ht="45" x14ac:dyDescent="0.2">
      <c r="A66" s="14">
        <v>61</v>
      </c>
      <c r="B66" s="15" t="s">
        <v>147</v>
      </c>
      <c r="C66" s="15">
        <v>422645</v>
      </c>
      <c r="D66" s="22" t="s">
        <v>146</v>
      </c>
      <c r="E66" s="15">
        <v>12</v>
      </c>
      <c r="F66" s="17">
        <v>31.97</v>
      </c>
      <c r="G66" s="17">
        <f t="shared" si="0"/>
        <v>383.64</v>
      </c>
      <c r="H66" s="17" t="s">
        <v>101</v>
      </c>
      <c r="I66" s="17" t="s">
        <v>102</v>
      </c>
      <c r="J66" s="8" t="s">
        <v>12</v>
      </c>
      <c r="K66" s="9">
        <f t="shared" si="1"/>
        <v>0.05</v>
      </c>
    </row>
    <row r="67" spans="1:11" ht="22.5" x14ac:dyDescent="0.2">
      <c r="A67" s="14">
        <v>62</v>
      </c>
      <c r="B67" s="15" t="s">
        <v>149</v>
      </c>
      <c r="C67" s="15">
        <v>427353</v>
      </c>
      <c r="D67" s="22" t="s">
        <v>148</v>
      </c>
      <c r="E67" s="15">
        <v>10</v>
      </c>
      <c r="F67" s="17">
        <v>94.9</v>
      </c>
      <c r="G67" s="17">
        <f t="shared" si="0"/>
        <v>949</v>
      </c>
      <c r="H67" s="17" t="s">
        <v>101</v>
      </c>
      <c r="I67" s="17" t="s">
        <v>102</v>
      </c>
      <c r="J67" s="8" t="s">
        <v>12</v>
      </c>
      <c r="K67" s="9">
        <f t="shared" si="1"/>
        <v>0.1</v>
      </c>
    </row>
    <row r="68" spans="1:11" ht="56.25" x14ac:dyDescent="0.2">
      <c r="A68" s="14">
        <v>63</v>
      </c>
      <c r="B68" s="15" t="s">
        <v>151</v>
      </c>
      <c r="C68" s="15">
        <v>422534</v>
      </c>
      <c r="D68" s="22" t="s">
        <v>150</v>
      </c>
      <c r="E68" s="15">
        <v>30</v>
      </c>
      <c r="F68" s="17">
        <v>37.54</v>
      </c>
      <c r="G68" s="17">
        <f t="shared" si="0"/>
        <v>1126.2</v>
      </c>
      <c r="H68" s="17" t="s">
        <v>101</v>
      </c>
      <c r="I68" s="17" t="s">
        <v>102</v>
      </c>
      <c r="J68" s="8" t="s">
        <v>12</v>
      </c>
      <c r="K68" s="9">
        <f t="shared" si="1"/>
        <v>0.05</v>
      </c>
    </row>
    <row r="69" spans="1:11" ht="56.25" x14ac:dyDescent="0.2">
      <c r="A69" s="14">
        <v>64</v>
      </c>
      <c r="B69" s="15" t="s">
        <v>47</v>
      </c>
      <c r="C69" s="15">
        <v>416819</v>
      </c>
      <c r="D69" s="15" t="s">
        <v>72</v>
      </c>
      <c r="E69" s="15">
        <v>12</v>
      </c>
      <c r="F69" s="17">
        <v>467.13</v>
      </c>
      <c r="G69" s="17">
        <f t="shared" si="0"/>
        <v>5605.5599999999995</v>
      </c>
      <c r="H69" s="17" t="s">
        <v>101</v>
      </c>
      <c r="I69" s="17" t="s">
        <v>102</v>
      </c>
      <c r="J69" s="8" t="s">
        <v>12</v>
      </c>
      <c r="K69" s="23">
        <v>1E-3</v>
      </c>
    </row>
    <row r="70" spans="1:11" ht="45" x14ac:dyDescent="0.2">
      <c r="A70" s="14">
        <v>65</v>
      </c>
      <c r="B70" s="15" t="s">
        <v>48</v>
      </c>
      <c r="C70" s="15" t="s">
        <v>99</v>
      </c>
      <c r="D70" s="15" t="s">
        <v>84</v>
      </c>
      <c r="E70" s="15">
        <v>37</v>
      </c>
      <c r="F70" s="17">
        <v>69.77</v>
      </c>
      <c r="G70" s="17">
        <f t="shared" si="0"/>
        <v>2581.4899999999998</v>
      </c>
      <c r="H70" s="17" t="s">
        <v>101</v>
      </c>
      <c r="I70" s="17" t="s">
        <v>102</v>
      </c>
      <c r="J70" s="8" t="s">
        <v>12</v>
      </c>
      <c r="K70" s="9">
        <f t="shared" si="1"/>
        <v>0.1</v>
      </c>
    </row>
    <row r="71" spans="1:11" ht="22.5" x14ac:dyDescent="0.2">
      <c r="A71" s="14">
        <v>66</v>
      </c>
      <c r="B71" s="15" t="s">
        <v>49</v>
      </c>
      <c r="C71" s="15">
        <v>391629</v>
      </c>
      <c r="D71" s="15" t="s">
        <v>85</v>
      </c>
      <c r="E71" s="15">
        <v>31</v>
      </c>
      <c r="F71" s="17">
        <v>36.53</v>
      </c>
      <c r="G71" s="17">
        <f t="shared" ref="G71:G82" si="2">F71*E71</f>
        <v>1132.43</v>
      </c>
      <c r="H71" s="17" t="s">
        <v>101</v>
      </c>
      <c r="I71" s="17" t="s">
        <v>102</v>
      </c>
      <c r="J71" s="8" t="s">
        <v>12</v>
      </c>
      <c r="K71" s="9">
        <f t="shared" ref="K71:K81" si="3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0.05</v>
      </c>
    </row>
    <row r="72" spans="1:11" ht="135" x14ac:dyDescent="0.2">
      <c r="A72" s="14">
        <v>67</v>
      </c>
      <c r="B72" s="15" t="s">
        <v>152</v>
      </c>
      <c r="C72" s="15">
        <v>428738</v>
      </c>
      <c r="D72" s="22" t="s">
        <v>148</v>
      </c>
      <c r="E72" s="15">
        <v>50</v>
      </c>
      <c r="F72" s="17">
        <v>441.16</v>
      </c>
      <c r="G72" s="17">
        <f t="shared" si="2"/>
        <v>22058</v>
      </c>
      <c r="H72" s="17" t="s">
        <v>101</v>
      </c>
      <c r="I72" s="17" t="s">
        <v>102</v>
      </c>
      <c r="J72" s="8" t="s">
        <v>12</v>
      </c>
      <c r="K72" s="23">
        <v>1E-3</v>
      </c>
    </row>
    <row r="73" spans="1:11" ht="123.75" x14ac:dyDescent="0.2">
      <c r="A73" s="14">
        <v>68</v>
      </c>
      <c r="B73" s="15" t="s">
        <v>153</v>
      </c>
      <c r="C73" s="15">
        <v>428720</v>
      </c>
      <c r="D73" s="22" t="s">
        <v>148</v>
      </c>
      <c r="E73" s="15">
        <v>55</v>
      </c>
      <c r="F73" s="17">
        <v>326.49</v>
      </c>
      <c r="G73" s="17">
        <f t="shared" si="2"/>
        <v>17956.95</v>
      </c>
      <c r="H73" s="17" t="s">
        <v>101</v>
      </c>
      <c r="I73" s="17" t="s">
        <v>102</v>
      </c>
      <c r="J73" s="8" t="s">
        <v>12</v>
      </c>
      <c r="K73" s="23">
        <v>1E-3</v>
      </c>
    </row>
    <row r="74" spans="1:11" ht="90" x14ac:dyDescent="0.2">
      <c r="A74" s="14">
        <v>69</v>
      </c>
      <c r="B74" s="15" t="s">
        <v>50</v>
      </c>
      <c r="C74" s="15">
        <v>427265</v>
      </c>
      <c r="D74" s="15" t="s">
        <v>86</v>
      </c>
      <c r="E74" s="15">
        <v>12</v>
      </c>
      <c r="F74" s="17">
        <v>353.13</v>
      </c>
      <c r="G74" s="17">
        <f t="shared" si="2"/>
        <v>4237.5599999999995</v>
      </c>
      <c r="H74" s="17" t="s">
        <v>101</v>
      </c>
      <c r="I74" s="17" t="s">
        <v>102</v>
      </c>
      <c r="J74" s="8" t="s">
        <v>12</v>
      </c>
      <c r="K74" s="23">
        <v>1E-3</v>
      </c>
    </row>
    <row r="75" spans="1:11" ht="78.75" x14ac:dyDescent="0.2">
      <c r="A75" s="14">
        <v>70</v>
      </c>
      <c r="B75" s="15" t="s">
        <v>51</v>
      </c>
      <c r="C75" s="15">
        <v>427265</v>
      </c>
      <c r="D75" s="15" t="s">
        <v>87</v>
      </c>
      <c r="E75" s="15">
        <v>12</v>
      </c>
      <c r="F75" s="17">
        <v>222.72</v>
      </c>
      <c r="G75" s="17">
        <f t="shared" si="2"/>
        <v>2672.64</v>
      </c>
      <c r="H75" s="17" t="s">
        <v>101</v>
      </c>
      <c r="I75" s="17" t="s">
        <v>102</v>
      </c>
      <c r="J75" s="8" t="s">
        <v>12</v>
      </c>
      <c r="K75" s="23">
        <v>1E-3</v>
      </c>
    </row>
    <row r="76" spans="1:11" ht="67.5" x14ac:dyDescent="0.2">
      <c r="A76" s="14">
        <v>71</v>
      </c>
      <c r="B76" s="15" t="s">
        <v>52</v>
      </c>
      <c r="C76" s="15">
        <v>427265</v>
      </c>
      <c r="D76" s="15" t="s">
        <v>104</v>
      </c>
      <c r="E76" s="15">
        <v>12</v>
      </c>
      <c r="F76" s="17">
        <v>115.98</v>
      </c>
      <c r="G76" s="17">
        <f t="shared" si="2"/>
        <v>1391.76</v>
      </c>
      <c r="H76" s="17" t="s">
        <v>101</v>
      </c>
      <c r="I76" s="17" t="s">
        <v>102</v>
      </c>
      <c r="J76" s="8" t="s">
        <v>12</v>
      </c>
      <c r="K76" s="23">
        <v>1E-3</v>
      </c>
    </row>
    <row r="77" spans="1:11" ht="22.5" x14ac:dyDescent="0.2">
      <c r="A77" s="14">
        <v>72</v>
      </c>
      <c r="B77" s="15" t="s">
        <v>53</v>
      </c>
      <c r="C77" s="15">
        <v>444051</v>
      </c>
      <c r="D77" s="15" t="s">
        <v>88</v>
      </c>
      <c r="E77" s="15">
        <v>162</v>
      </c>
      <c r="F77" s="16">
        <v>5.76</v>
      </c>
      <c r="G77" s="17">
        <f t="shared" si="2"/>
        <v>933.12</v>
      </c>
      <c r="H77" s="17" t="s">
        <v>101</v>
      </c>
      <c r="I77" s="17" t="s">
        <v>102</v>
      </c>
      <c r="J77" s="8" t="s">
        <v>12</v>
      </c>
      <c r="K77" s="9">
        <f t="shared" si="3"/>
        <v>0.02</v>
      </c>
    </row>
    <row r="78" spans="1:11" ht="22.5" x14ac:dyDescent="0.2">
      <c r="A78" s="14">
        <v>73</v>
      </c>
      <c r="B78" s="15" t="s">
        <v>54</v>
      </c>
      <c r="C78" s="15">
        <v>330111</v>
      </c>
      <c r="D78" s="15" t="s">
        <v>89</v>
      </c>
      <c r="E78" s="15">
        <v>25</v>
      </c>
      <c r="F78" s="17">
        <v>55.04</v>
      </c>
      <c r="G78" s="17">
        <f t="shared" si="2"/>
        <v>1376</v>
      </c>
      <c r="H78" s="17" t="s">
        <v>101</v>
      </c>
      <c r="I78" s="17" t="s">
        <v>102</v>
      </c>
      <c r="J78" s="8" t="s">
        <v>12</v>
      </c>
      <c r="K78" s="9">
        <f t="shared" si="3"/>
        <v>0.1</v>
      </c>
    </row>
    <row r="79" spans="1:11" ht="45" x14ac:dyDescent="0.2">
      <c r="A79" s="14">
        <v>74</v>
      </c>
      <c r="B79" s="15" t="s">
        <v>155</v>
      </c>
      <c r="C79" s="15">
        <v>405632</v>
      </c>
      <c r="D79" s="22" t="s">
        <v>154</v>
      </c>
      <c r="E79" s="15">
        <v>87</v>
      </c>
      <c r="F79" s="17">
        <v>18.899999999999999</v>
      </c>
      <c r="G79" s="17">
        <f t="shared" si="2"/>
        <v>1644.3</v>
      </c>
      <c r="H79" s="17" t="s">
        <v>101</v>
      </c>
      <c r="I79" s="17" t="s">
        <v>102</v>
      </c>
      <c r="J79" s="8" t="s">
        <v>12</v>
      </c>
      <c r="K79" s="9">
        <f t="shared" si="3"/>
        <v>0.03</v>
      </c>
    </row>
    <row r="80" spans="1:11" ht="22.5" x14ac:dyDescent="0.2">
      <c r="A80" s="14">
        <v>75</v>
      </c>
      <c r="B80" s="15" t="s">
        <v>55</v>
      </c>
      <c r="C80" s="15">
        <v>405620</v>
      </c>
      <c r="D80" s="15" t="s">
        <v>90</v>
      </c>
      <c r="E80" s="15">
        <v>75</v>
      </c>
      <c r="F80" s="17">
        <v>23.33</v>
      </c>
      <c r="G80" s="17">
        <f t="shared" si="2"/>
        <v>1749.7499999999998</v>
      </c>
      <c r="H80" s="17" t="s">
        <v>101</v>
      </c>
      <c r="I80" s="17" t="s">
        <v>102</v>
      </c>
      <c r="J80" s="8" t="s">
        <v>12</v>
      </c>
      <c r="K80" s="9">
        <f t="shared" si="3"/>
        <v>0.05</v>
      </c>
    </row>
    <row r="81" spans="1:11" s="13" customFormat="1" ht="21.75" customHeight="1" x14ac:dyDescent="0.2">
      <c r="A81" s="14">
        <v>76</v>
      </c>
      <c r="B81" s="15" t="s">
        <v>103</v>
      </c>
      <c r="C81" s="15">
        <v>419944</v>
      </c>
      <c r="D81" s="15" t="s">
        <v>91</v>
      </c>
      <c r="E81" s="15">
        <v>12</v>
      </c>
      <c r="F81" s="17">
        <v>60.82</v>
      </c>
      <c r="G81" s="17">
        <f t="shared" si="2"/>
        <v>729.84</v>
      </c>
      <c r="H81" s="17" t="s">
        <v>101</v>
      </c>
      <c r="I81" s="17" t="s">
        <v>102</v>
      </c>
      <c r="J81" s="11" t="s">
        <v>12</v>
      </c>
      <c r="K81" s="12">
        <f t="shared" si="3"/>
        <v>0.1</v>
      </c>
    </row>
    <row r="82" spans="1:11" ht="33.75" x14ac:dyDescent="0.2">
      <c r="A82" s="14">
        <v>77</v>
      </c>
      <c r="B82" s="15" t="s">
        <v>56</v>
      </c>
      <c r="C82" s="15">
        <v>427267</v>
      </c>
      <c r="D82" s="15" t="s">
        <v>92</v>
      </c>
      <c r="E82" s="15">
        <v>27</v>
      </c>
      <c r="F82" s="17">
        <v>151.57</v>
      </c>
      <c r="G82" s="17">
        <f t="shared" si="2"/>
        <v>4092.39</v>
      </c>
      <c r="H82" s="17" t="s">
        <v>101</v>
      </c>
      <c r="I82" s="17" t="s">
        <v>102</v>
      </c>
      <c r="J82" s="8" t="s">
        <v>12</v>
      </c>
      <c r="K82" s="23">
        <v>1E-3</v>
      </c>
    </row>
    <row r="83" spans="1:11" x14ac:dyDescent="0.2">
      <c r="F83" s="18" t="s">
        <v>100</v>
      </c>
      <c r="G83" s="10">
        <f>SUM(G6:G82)</f>
        <v>244881.15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  <headerFooter>
    <oddHeader>&amp;L&amp;G&amp;CPREGÃO ELETRÔNICO XX/2023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CMAT</cp:lastModifiedBy>
  <cp:lastPrinted>2023-04-28T15:16:27Z</cp:lastPrinted>
  <dcterms:created xsi:type="dcterms:W3CDTF">2019-07-30T23:05:19Z</dcterms:created>
  <dcterms:modified xsi:type="dcterms:W3CDTF">2023-05-02T15:37:11Z</dcterms:modified>
</cp:coreProperties>
</file>