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 Aranha\Desktop\CLI\Minutas\34-2023 - Mat Laboratorial 2\Minuta\"/>
    </mc:Choice>
  </mc:AlternateContent>
  <bookViews>
    <workbookView xWindow="-105" yWindow="-105" windowWidth="23250" windowHeight="1245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K6" i="1" l="1"/>
  <c r="G6" i="1" l="1"/>
  <c r="G128" i="1" s="1"/>
</calcChain>
</file>

<file path=xl/sharedStrings.xml><?xml version="1.0" encoding="utf-8"?>
<sst xmlns="http://schemas.openxmlformats.org/spreadsheetml/2006/main" count="626" uniqueCount="167">
  <si>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</si>
  <si>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</si>
  <si>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</si>
  <si>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</si>
  <si>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</si>
  <si>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</si>
  <si>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</si>
  <si>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</si>
  <si>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</si>
  <si>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</si>
  <si>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</si>
  <si>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</si>
  <si>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</si>
  <si>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</si>
  <si>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</si>
  <si>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 xml:space="preserve">Alça bacteriológica de plástico tipo Drigalsky, dimensões: 35 X 150 MM, Formato em ´L´, estéril, descartável </t>
  </si>
  <si>
    <t>Bandeja de Laboratório em Plástico em Polietileno: Largura x Comprimento x Altura x Capacidade 38 X 53 x 8,0 cm x 12 L. Indicado para uso geral, armazenagem de produtos.</t>
  </si>
  <si>
    <t>Bandeja laboratório, material plástico, dimensões 29 x 44 x 9 cm, características adicionais branca fosca, paredes reforçadas</t>
  </si>
  <si>
    <t>Bandeja laboratório, material plástico, dimensões cerca de 30 X 20 X 5 cm</t>
  </si>
  <si>
    <t>Bandeja laboratório, material polietileno, dimensões cerca de 28 X 42 X 7,50 cm</t>
  </si>
  <si>
    <t>Barquinha para pesagem em balanças - Dimensões: 80 X 80 mm - Volume total: 100 mL. Aplicação: A Barquinha de Pesagem é utilizada para armazenar produtos para pesagem em balança de precisão. Características: Fabricada em poliestireno (PS) de alta precisão. Cor branca.  Ideal para pesagem de sólidos e líquidos.  Material antiestático. Apresentação: pacote com 10 unidades.</t>
  </si>
  <si>
    <t>Béquer, material polipropileno, graduado, capacidade 150 mL, forma baixa, adicional com orla e bico</t>
  </si>
  <si>
    <t>Béquer, material polipropileno, graduado, capacidade 500 mL, forma baixa, adicional com orla e bico</t>
  </si>
  <si>
    <t>Béquer, material polipropileno, graduado, forma baixa, capacidade 4000mL, adicional com orla e bico</t>
  </si>
  <si>
    <t>Bombona, Características adicionais: 2 alças na parte superior, tampa removível, Material polietileno, Capacidade 50 L, Aplicação transporte resíduos de laboratório.</t>
  </si>
  <si>
    <t>Cadinho, material porcelana, Capacidade até 40 mL, Formato: forma média. (Diâmetro superior: 4,5 cm x Diâmetro inferior: 2,5 cm x Altura: 4 cm)</t>
  </si>
  <si>
    <t>Caneta marcadora para plástico e vidro a prova d'água com ponta dupla (fina e extrafina) preta. Escreve em inúmeras superfícies como papel, plástico, vidro, tecidos, madeira, metais, CDs, etc.. Tinta à prova d"água depois de seca: tinta a base de álcool, sem xileno Marcação em transparências, tubos de ensaio, lamina, etc.</t>
  </si>
  <si>
    <t>Caneta para Marcação Permanente Resistente a Solventes, com uma ponta fina de 0,9 mm. Caneta especial resistente a solventes, para escrita em cassetes histológicos, lâminas de microscopia com ou sem bordas foscas, vidraria, metais e madeira. Pode ser utilizada em várias superfícies, possui uma ponta fina para escrita e ideal para marcação de campo. Tinta resistente a solventes, como xilol e álcool. Suficiente para escrever no mínimo 300 vezes em lâminas ou cassetes histológicos.</t>
  </si>
  <si>
    <t>Capilar sem heparina: em vidro. Diâmetro interno: 1,1mm-1,2mm; Diâmetro externo: 1,5mm-1,6mm; Comprimento: 75mm; Produzidas conforme a Padronização Internacional ISO 12772; Frascos de 500 capilares com abertura tipo paliteiro .</t>
  </si>
  <si>
    <t xml:space="preserve">Cápsula de evaporação, material porcelana, diâmetro cerca de 70 mm, formato fundo redondo, adicional com bico </t>
  </si>
  <si>
    <t>Cartucho de celulose para extrator Soxhlet - Dimensões: 30X80mm - caixa com 25 unidades</t>
  </si>
  <si>
    <t>Coluna de reposição para deionizador de água, com 5 L de resina mista, confeccionada em PVC, com 20 cm de diâmetro e 77 cm de altura.</t>
  </si>
  <si>
    <t>Coluna para cromatografia líquida de alta eficiência, C18, comprimento 250 mm, diâmetro interno 4,6 mm, tamanho da partícula 4,6 micrômetros, compatível com cromatógrafo marca Shimadzu.</t>
  </si>
  <si>
    <t>Cromatofolhas de alumínio (TLC) com silicagel 60 F254 (20x20cm) espessura 200 µm com indicador UV</t>
  </si>
  <si>
    <t>Cubeta laboratório, material quartzo, volume 3,5 mL, percurso caminho ótico 10 mm, adicional com 2 faces polidas, componentes com tampa</t>
  </si>
  <si>
    <t>Cubeta laboratório, material vidro, volume 3,5 mL, percurso caminho ótico 10 mm, adicional com 2 faces polidas, componentes com tampa</t>
  </si>
  <si>
    <t>Cubeta, material quartzo, volume 4,5 mL, percurso caminha ótico 10 mm, adicional: com 2 faces polidas, componente com tampa.</t>
  </si>
  <si>
    <t>Cubeta, material vidro, volume 1 mL, percurso caminho ótico 10 mm, adicional com 2 faces polidas, componente com tampa</t>
  </si>
  <si>
    <t>Elemento filtrante PP 110 H/C 5 micr, altura 25 cm, diâmetro 6,5 cm</t>
  </si>
  <si>
    <t>Erlenmeyer com Tampa de Rosca na cor azul em polipropileno autoclavável,  capacidade 500ml</t>
  </si>
  <si>
    <t>Erlenmeyer, material plástico, graduado, capacidade 250mL, boca estreita, com orla</t>
  </si>
  <si>
    <t>Escorredor de vidraria, material polipropileno branco, quantidade pinos 32, tipo parede / lavável, comprimento 50, largura 62, aplicação laboratorial</t>
  </si>
  <si>
    <t>Escova cônica para lavar Vidrarias, Confeccionada em Pêlo Vaccum (crina) e arame galvanizado. Medidas da escova: Diâmetro: 27/40 mm, Comprimento: 110 mm, Comprimento do Cabo: 260 mm, Comprimento do Cabo mais escova: 400 mm. ESCOVA EM 100% DE CRINA ANIMAL PARA LIMPEZA DE TUBOS, FRASCOS, PIPETAS, PROVETAS, BALÕES E VIDRARIAS EM GERAL</t>
  </si>
  <si>
    <t>Escova Para Limpeza de Vidrarias: 100% de Crina Animal (Referência: Ø / Escova / Cabo / Total (mm)) 2180: 8/40/130/195</t>
  </si>
  <si>
    <t>Escova Para Limpeza de Vidrarias: 100% de Crina Animal (Referência: Ø / Escova / Cabo / Total (mm)) 2210 : 15/120/200/320 (c/ ponta virada)</t>
  </si>
  <si>
    <t>Escova Para Limpeza de Vidrarias: 100% de Crina Animal (Referência: Ø / Escova / Cabo / Total (mm)) 2240: 30/110/190/300 (c/ponta virada)</t>
  </si>
  <si>
    <t>Escova Para Limpeza de Vidrarias: 100% de Crina Animal (Referência: Ø / Escova / Cabo / Total (mm)) 2320: 40-80/210/300/550</t>
  </si>
  <si>
    <t>Escova Para Limpeza de Vidrarias: 100% de Crina Animal (Referência: Ø / Escova / Cabo / Total (mm)) 2330: 8-40/210/300/550</t>
  </si>
  <si>
    <t>Escova Para Limpeza de Vidrarias: 100% de Crina Animal (Referência: Ø / Escova / Cabo / Total (mm)) 2340: 80/210/300/550</t>
  </si>
  <si>
    <t xml:space="preserve">Filme de parafina plástica com papel, tipo Parafilm. Resistente à reagentes químicos, rolo com 10,2 cm x 38,1 Filme de alta aderência para vedação de frascos, placas e vidrarias em geral. Película com propriedades únicas de permeabilidade, moldável, flexível, semi transparente, inodoro e incolor. Resistente à umidade.
Usado principalmente em laboratórios e comumente usado para selar ou proteger recipientes(como frascos ou cubetas). É um termoplástico dúctil, maleável, à prova d'água, inodoro, transparente e coesivo.
</t>
  </si>
  <si>
    <t>Filtro para seringa em teflon (PTFE), carcaça em PP, diâmetro de 25 mm e poro de 0,45µm.</t>
  </si>
  <si>
    <t>Filtro para seringa, material ésteres de celulose, poro de 0,22 µM, dimensões cerca de 25 mm, estéril, apirogênico, tipo uso descartável. Embalagem individual.</t>
  </si>
  <si>
    <t>Filtro para Seringa, material PVDF, estéril, poro de 0,22 µm e diâmetro de 33mm</t>
  </si>
  <si>
    <t>Frasco borrifador, material plástico, capacidade 500 mL, com gatilho</t>
  </si>
  <si>
    <t>Frasco de plástico (polietileno), cor âmbar - Para produtos químicos, capacidade 1000mL, Diâmetro da boca: 30 mm, com tampa rosqueável à prova de vazamento.</t>
  </si>
  <si>
    <t>Frasco de plástico (polietileno), cor âmbar - Para produtos químicos, capacidade 250mL, Diâmetro da boca: 30 mm, com tampa rosqueável à prova de vazamento.</t>
  </si>
  <si>
    <t>Frasco de plástico (polietileno), graduado, com tampa rosqueável - para produtos químicos - capacidade 1000 mL, Altura boca: 3,5cm Altura corpo: 17,5cm Peso: 102g Subdivisões: 50mL Diâmetro boca: 30mm</t>
  </si>
  <si>
    <t>Frasco de plástico (polietileno), graduado, com tampa rosqueável - para produtos químicos - capacidade 125 mL, Altura boca: 3,5cm Altura corpo: 7,5cm Peso: 20g Subdivisões: 10mL Diâmetro boca: 30mm</t>
  </si>
  <si>
    <t>Frasco de plástico (polietileno), graduado, com tampa rosqueável - para produtos químicos - capacidade 250 mL, Altura boca: 3,5cm Altura corpo: 11cm Peso: 40g Subdivisões: 25mL Diâmetro boca: 30mm</t>
  </si>
  <si>
    <t>Frasco de plástico (polietileno), graduado, com tampa rosqueável - para produtos químicos - capacidade 500 mL, Altura boca: 3,5cm Altura corpo: 14cm Peso: 54g Subdivisões: 25mL Diâmetro boca: 30mm</t>
  </si>
  <si>
    <t>Frasco de plástico, capacidade 120 mL, boca larga com tampa de rosca e lacre para armazenamento de sólidos. Diâmetro: 49 mm Altura com tampa: 88 mm Composição: Polietileno Tereftalado (PET) Cor: Branco</t>
  </si>
  <si>
    <t>Frasco de plástico, capacidade 120 mL, boca larga com tampa de rosca e lacre para armazenamento de sólidos. Diâmetro: 49 mm Altura com tampa: 88 mm Composição: Polietileno Tereftalado (PET) Cor: preto/âmbar</t>
  </si>
  <si>
    <t>Frasco de plástico, capacidade 50 mL, boca larga com tampa de rosca e lacre para armazenamento de sólidos._x000D_
Diâmetro externo: 77,6 mm_x000D_
Altura com tampa: 48,5 mm_x000D_
Composição: Polietileno Tereftalado (PET)_x000D_
Cor: Branco</t>
  </si>
  <si>
    <t>Frasco de plástico, capacidade 50 mL, boca larga com tampa de rosca e lacre para armazenamento de sólidos. Diâmetro externo: 77,6 mm Altura com tampa: 48,5 mm Composição: Polietileno Tereftalado (PET) Cor: preto/âmbar</t>
  </si>
  <si>
    <t>Frasco de plástico, capacidade 60 mL, boca larga com tampa de rosca para armazenamento de sólidos._x000D_
Diâmetro externo: 52 mm_x000D_
Altura com tampa: 42 mm_x000D_
Composição: Polietileno Tereftalado (PET)_x000D_
Cor: Branco</t>
  </si>
  <si>
    <t>Frasco de plástico, capacidade 60 mL, boca larga com tampa de rosca para armazenamento de sólidos._x000D_
Diâmetro externo: 52 mm_x000D_
Altura com tampa: 42 mm_x000D_
Composição: Polietileno Tereftalado (PET)_x000D_
Cor: Preto</t>
  </si>
  <si>
    <t>Microtubo tipo eppendorf, boca larga, para amostras sólidas, capacidade aproximada 5 mL</t>
  </si>
  <si>
    <t>Frasco, material: plástico, capacidade: 100mL, características adicionais: tampa rosca batocada</t>
  </si>
  <si>
    <t>Funil laboratório, tipo uso buchner, material porcelana, capacidade 250mL, Diâmetro da boca = 10 cm</t>
  </si>
  <si>
    <t xml:space="preserve">Gral, material porcelana, capacidade cerca de 100 mL, acessórios com pistilo de porcelana </t>
  </si>
  <si>
    <t xml:space="preserve">Gral, material porcelana, capacidade cerca de 300 mL, acessórios com pistilo de porcelana </t>
  </si>
  <si>
    <t>Indicador de pH, tipo tira/fita de papel, tamanho, 6x85 mm, escala 0 a 14, menor divisão 1,0 - pH 0-1-2-3-4-5-6-7-8-9-10-11-12-13-14. Fornecimento em caixa com 100 tiras</t>
  </si>
  <si>
    <t>Lava Olhos de Segurança: frasco fabricado em polietileno não autoclavável, sem graduação, mangueira cristal transparente. 500 mL</t>
  </si>
  <si>
    <t>Mangueira de silicone translúcida diâmetro interno aproximado 6,4 mm e diâmetro externo aproximado 12,7 mm espessura 3 mm</t>
  </si>
  <si>
    <t>Mangueira de silicone translucida diametro interno 6mm e diametro externo 10 mm</t>
  </si>
  <si>
    <t>Mangueira de silicone translucida diametro interno 8mm e diametro externo 11 mm espessura 2 mm</t>
  </si>
  <si>
    <t xml:space="preserve">Membrana laboratório, tipo filtração, material acetato de celulose, formato redonda, porosidade 0,2 micrômetros, dimensões cerca de 13 mm.  </t>
  </si>
  <si>
    <t>Membrana laboratório, tipo filtração, material ptfe, formato redonda, porosidade 0,45 µm, dimensões cerca de 45 mm</t>
  </si>
  <si>
    <t>Microtubo para centrífuga, tipo Eppendorf, capacidade 0,6 mL, Fundo cônico, graduado em polipropileno atóxico com 99,9% de pureza; Livre de DNase, RNase, pirogênios, minerais ou metais pesados; Tampa com trava (Snap Cap); Velocidade de centrifugação até 14.000 xg / 20.000 xg; Autoclavável a 121ºC por 15 minutos; Pacote não-estéril.</t>
  </si>
  <si>
    <t>Microtubo tipo eppendorf, descartável, volume até 2,0 mililitros, com as seguintes características: - Incolor, em resina de grau médico (polipropileno puro), Volume: 2,0ml,  Graduação: a cada 100 µl, Suporta força de centrifugação de 35.000 xg, Temperatura de trabalho permitida: -90 até 121°C, Superfície para anotações,  Embalagem: 01 pacote com 1000 tubos. Confeccionado em Polipropileno Autoclavável. Diversas utilidades, como: Centrifugação,  armazenar soro sanguíneo para contra prova, armazenar amostras diversas, etc.</t>
  </si>
  <si>
    <t>Microtubo, material polipropileno, capacidade 2 mL, graduado, com tampa de pressão chata e fundo cônico. Caracteríticas adicionais: apirogênico, livre de DNASE E RNASE, estéril.</t>
  </si>
  <si>
    <t>Microtubo, material polipropileno. Capacidade 0,2 mL, graduado, com tampa de pressão chata e fundo cônico. Características adicionais: apirogênico, livre de DNASE E RNASE.</t>
  </si>
  <si>
    <t>Microtubo, tipo Eppendorf – Volume 1,5 mL – Cor Transparente – Graduado – Fabricação em polipropileno; Alta Transparência; Tampa chata (flat) com área para perfuração; À prova de fervura; Autoclavável (121°C, 15 psi, 15min); Livre de DNA, DNase, RNase e pirogênio. Graduação: 100 em 100µL; Velocidade máxima: 20.000g. Aplicação: Microtubo para centrifugação, armazenagem de amostras, etc.</t>
  </si>
  <si>
    <t>Papel de filtro, tipo qualitativo, 80g/m², diâmetro cerca de 120 mm</t>
  </si>
  <si>
    <t>Papel de filtro, tipo quantitativo, diâmetro cerca de 150 mm, filtração lenta</t>
  </si>
  <si>
    <t>Papel de filtro, tipo quantitativo, diâmetro cerca de 150 mm, filtração rápida</t>
  </si>
  <si>
    <t>PAPEL FILTRO, TIPO QUALITATIVO, 40 X 40CM, GRAMATURA 80G, FORMATO QUADRADO.</t>
  </si>
  <si>
    <t>PAPEL FILTRO, TIPO QUALITATIVO, 50 X 50CM, GRAMATURA 80G, FORMATO QUADRADO.</t>
  </si>
  <si>
    <t>PAPEL FILTRO, TIPO QUALITATIVO, DIÂMETRO 500 MM, GRAMATURA 80G, FORMATO: REDONDO.</t>
  </si>
  <si>
    <t>Papel para Pesagem - Medidas da folha: 9x11,5 cm - Indicado para pesagem de uma gama de substâncias (produtos viscosos, pós, pasta, etc) Superficie transparente e lisa para não adesão. Gramatura de 40 g/m². Espessura de 0,03 mm. Embalagem: Bloco com 100 folhas</t>
  </si>
  <si>
    <t>Papel tornassol azul - Ácido - cor vermelha pH &lt;= 5,0; cor azul pH &gt;= 8,0.</t>
  </si>
  <si>
    <t>Papel tornassol vermelho - Base - cor vermelha pH &lt;= 5,0; cor azul pH &gt;= 8,0.</t>
  </si>
  <si>
    <t>Pipeta Pasteur, material plástico, capacidade 3mL, graduada, escala de 0,5 em 0,5mL, tipo uso descartável - Esterilidade por óxido de etileno.</t>
  </si>
  <si>
    <t>Pipeta Pasteur, material plástico, graduada, capacidade 1mL, escala 0,25 em 0,25mL, tipo uso descartável</t>
  </si>
  <si>
    <t>Pipeta, Tipo Sorológica, Graduada, Capacidade 10mL, Material: Plástico, Estéril, Embalagem Individual, Tipo Uso Descartável, Acessórios Com Filtro Hidrófobo</t>
  </si>
  <si>
    <t xml:space="preserve">Pipeta, tipo sorológica, material plástico, graduada, capacidade 25 mL, escala de 0,2 em 0,2 mL, estéril, embalagem individual, tipo uso descartável, com filtro hidrófobo </t>
  </si>
  <si>
    <t>Pisseta em polietileno, bico curvo com protetor, tampa em rosca, capacidade 500 mL, graduada, com identificação para álcool</t>
  </si>
  <si>
    <t>Pisseta em polietileno, bico curvo com protetor, tampa em rosca, capacidade 500mL, graduada</t>
  </si>
  <si>
    <t>Pisseta em polietileno, bico curvo, com protetor, tampa em rosca, capacidade 250mL, graduada</t>
  </si>
  <si>
    <t>Pisseta em polietileno, bico reto com protetor, tampa em rosca, capacidade 250mL, graduada</t>
  </si>
  <si>
    <t>Pisseta, em polietileno, cor âmbar, bico reto, capacidade 250 mL, sem graduação</t>
  </si>
  <si>
    <t xml:space="preserve">Placa laboratório, tipo de toque, material porcelana, capacidade 9 poços </t>
  </si>
  <si>
    <t>Ponteira 1000 microlitros, sem filtro, autoclaváveis, fabricadas em polipropileno atóxico com 99,9% de pureza, Livre de Dnase, Rnase, pirogenios, minerais ou metais pesados. Pacote com 1000 unidades.</t>
  </si>
  <si>
    <t xml:space="preserve">Ponteira de polipropileno para micropipeta, com filtro, capacidade 20 a 200 ul - em Rack (caixas com 96 ponteiras) - Possuem encaixe universal para uso com uma ampla variedade de micropipetas. </t>
  </si>
  <si>
    <t>Ponteira para Micropipeta 0,1-10µl Tipo Gilson 1000 Unids. SEM COROA E SEM FILTRO. Fabricada em polipropileno (PP); Volume 10 µL.</t>
  </si>
  <si>
    <t>Ponteira para Micropipeta, capacidade 5-200 microlitros, SEM COROA e SEM FILTRO. Fabricada em polipropileno (PP); Pacote com 1000 unidades</t>
  </si>
  <si>
    <t>Ponteira para Micropipeta, capacidade 5000 microlitros. SEM COROA E SEM FILTRO. Fabricada em polipropileno (PP); Pacote com 100 unidades.</t>
  </si>
  <si>
    <t>Ponteira para micropipeta, sem filtro. Para uso universal. Não estéreis, Autoclavável a 121C por 15 minutos. Fabricado em polipropileno atóxico com 99,9% - capacidade 0,5 a 10 μL, ponta curta</t>
  </si>
  <si>
    <t>Ponteiras de polipropileno para Micropipeta, com filtro, Estéreis - em Rack. Para uso Universal. Autoclavável a 121ºC por 15 minutos. 1-10μL TRANSPARENTE. Rack com 96 unid.</t>
  </si>
  <si>
    <t>Ponteiras de polipropileno para micropipeta, sem filtro, de baixa retenção, capacidade 0,5 – 10 microlitros, não estéril.  Embalagem rack com 96 unidades.</t>
  </si>
  <si>
    <t>Ponteiras de polipropileno para micropipeta, sem filtro, de baixa retenção, capacidade 100 – 1000 microlitros, extra longa, não estéril. Embalagem: pacote com 1000 unidades.</t>
  </si>
  <si>
    <t>Ponteiras de polipropileno para micropipeta, sem filtro, de baixa retenção, capacidade 100 – 1000 microlitros, não estéril. Embalagem rack com 96 unidades.</t>
  </si>
  <si>
    <t>Ponteiras de polipropileno para micropipeta, sem filtro, de baixa retenção, capacidade 100 – 1000 microlitros, não estéril. Embalagem: pacote com 1000 unidades.</t>
  </si>
  <si>
    <t>Ponteiras de polipropileno para micropipeta, sem filtro, de baixa retenção, capacidade 1000 – 5000 microlitros, não estéril. Embalagem: pacote com 1000 unidades (poderá ser aceito, em alternativa, 4 pacotes de 250 unidades, totalizando as 1000 unidades).</t>
  </si>
  <si>
    <t>Ponteiras de polipropileno para Micropipetas, com filtro, estéreis - em Rack. Para uso Universal. Autoclavável a 121ºC por 15 minutos. 100 - 1000μL FORNECER RACK COM 96.</t>
  </si>
  <si>
    <t>Ponteiras de polipropileno para Micropipetas, com filtro, Estéreis - em Rack. Para uso Universal. Autoclavável a 121ºC por 15 minutos. 50 - 1000μL.</t>
  </si>
  <si>
    <t>Ponteiras de polipropileno para Micropipetas, com filtro, não estéril. Para uso Universal. Autoclavável a 121ºC por 15 minutos. 0,5 a 10μL. Ponta Curta. Pacote com 1000.</t>
  </si>
  <si>
    <t>Ponteiras para Micropipetas com filtro. Para uso Universal; Não estéreis; Fabricado em polipropileno atóxico com 99,9% de pureza; Livre de DNase, RNase, pirogenios, minerais ou metais pesados; Autoclavável a 121ºC por 15 minutos. 1 a 100µL. Pacote com 1000 unidades.</t>
  </si>
  <si>
    <t>Ponteiras para Micropipetas sem filtro. Para uso Universal; Não estéreis; Fabricado em polipropileno atóxico com 99,9% de pureza; Livre de DNase, RNase, pirogenios, minerais ou metais pesados; Autoclavável a 121ºC por 15 minutos. VOLUME DE 1 a 200µL - Amarela</t>
  </si>
  <si>
    <t>Ponteiras para Micropipetas, com filtro, uso Universal; Não estéreis; Fabricado em polipropileno atóxico com 99,9% de pureza; Livre de DNase, RNase, pirogenios, minerais ou metais pesados. 1-20µL - Baixa Retenção - Transparente - pacote com 1000 unidades.</t>
  </si>
  <si>
    <t>Ponteiras para Micropipetas, sem filtro, estéreis - em Rack, Para uso Universal; Fabricado em polipropileno atóxico com 99,9% de pureza; Livre de DNase, RNase, pirogenios, minerais ou metais pesados; Autoclavável a 121ºC por 15 minutos. 100 1000µL - Azul</t>
  </si>
  <si>
    <t>Ponteiras para Micropipetas, sem filtro, uso Universal; Não estéreis; Fabricado em polipropileno atóxico com 99,9% de pureza; Livre de DNase, RNase, pirogenios, minerais ou metais pesados; Autoclavável a 121ºC por 15 minutos. Volume 0,1-10µL - Transparente</t>
  </si>
  <si>
    <t>Proveta, graduada, material: polipropileno, capacidade: 250mL</t>
  </si>
  <si>
    <t>Proveta, graduada, material: polipropileno, capacidade: 500mL</t>
  </si>
  <si>
    <t>Rolha de Silicone Número 09 - Ø Superior = 30 mm x Ø Inferior = 25mm x Altura = 30 mm. Pacote com 10</t>
  </si>
  <si>
    <t>Seringa laboratório, tipo para cromatografia líquida, material vidro, capacidade 0,1 mL, com agulha fixa.</t>
  </si>
  <si>
    <t>Tubo Criogênico, capacidade 2,0 mL, rosca interna, resistente a -80ºC</t>
  </si>
  <si>
    <t xml:space="preserve">Tubo de centrifugação, tipo Falcon, material polipropileno, capacidade 50 mL, autoclavável a 121ºC por até 10 minutos. Tampa rosqueável em polietileno. Graduado, com superfície para marcação de amostras. Fundo cônico. </t>
  </si>
  <si>
    <t>Tubo laboratório, tipo centrífuga, material polipropileno, fundo cônico, capacidade 15mL, graduado, com tampa de rosca, uso autoclavável</t>
  </si>
  <si>
    <t>Tubo para centrífuga: em polipropileno, livre de DNase, RNase, pirogênios e toxinas; Graduado e com superfície para marcação de amostras; Com tampa rosqueável com etiqueta para identificação de amostras; Esterilizados por raios gama. Fundo cônico: 0.1 a 14ml - 120mm (C) x 16,5mm (Ø). 15mL</t>
  </si>
  <si>
    <t>Tubo para centrífuga: em polipropileno, tampa com filtro livre de DNase, RNase, pirogênios e toxinas; Graduado e com superfície para marcação de amostras; Com tampa (polietileno) rosqueável, com etiqueta para identificação de amostras; Esterilizados por raios gama. Fundo cônico com borda lateral de sustentação: 0,5 a 50mL - 115mm (C) x 30mm (Ø). 50mL</t>
  </si>
  <si>
    <t>unidade</t>
  </si>
  <si>
    <t>Unidade</t>
  </si>
  <si>
    <t>caixa com 25 unidades</t>
  </si>
  <si>
    <t>metro</t>
  </si>
  <si>
    <t>Bloco com 100 folhas</t>
  </si>
  <si>
    <t xml:space="preserve">352904
</t>
  </si>
  <si>
    <t>VALOR TOTAL</t>
  </si>
  <si>
    <t>Alonga de borracha para kitassato de 1000 mL, diâmetro superior externo 57 mm</t>
  </si>
  <si>
    <t>Alonga de borracha 50 mm para kitassatos de 250 ML e 500 Ml</t>
  </si>
  <si>
    <t>Capilares (tubos) de vidro descartáveis com marca de anel volume 1-5 µL (125 mm). Cada microcapilar é codificado por cores para evitar confusões. Usado em placas de CCF. Capacidade: 1 – 5 µL; tamanho: 125 mm. 
Certificados em conformidade, com marca anelada. DIN ISO 7550l. Ajustados a conter (TC, In). Código de cor segundo ISO para uma identificação mais fácil. Marca CE segundo as diretivas IVD 98/79 CE. Marca anelada: 5ul. Código de cor: branco. Exatidão: &lt;= 0,30%. Reprodutibilidade: &lt;= 0,6% . Fornecimento em frasco com 250 unidades</t>
  </si>
  <si>
    <t xml:space="preserve">Barrilete de PVC com visor de nível graduado e torneira. Capacidade 30 litros – tamanho 30 x 53cm </t>
  </si>
  <si>
    <t>Kit Refil Deionizador 4 Estágios Membrana 100gpd Resina 475 - FDMA Filtros
Kit da embalagem: 1 Polipropileno 5 micras para carcaças de 10 polegadas (encaixe); 1 Carvão Block 5 Micras para Carcaça de 9 3/4 Polegadas (encaixe); 1 Litro de Resina Mista Puralite MB-478 600 gramas; 1 Membrana 100gpd</t>
  </si>
  <si>
    <t>Bombona retangular com capacidade de 5 Litros fabricada em Polietileno de Alta Densidade (PEAD). A forma de fechamento é rosqueado. Incluindo tampa e batoque. Material necessário para armazenar e transportar resíduos químicos.</t>
  </si>
  <si>
    <t>SIM</t>
  </si>
  <si>
    <t>NÃO</t>
  </si>
  <si>
    <t>unidade = embalagem com 5 unidades</t>
  </si>
  <si>
    <t>unidade = pacote com 10 unidades</t>
  </si>
  <si>
    <t>unidade = caixa com 500 unidades</t>
  </si>
  <si>
    <t>unidade = frasco com 250 unidades</t>
  </si>
  <si>
    <t>unidade = caixa 25 unidades</t>
  </si>
  <si>
    <t>unidade = pacote com 100 unidades</t>
  </si>
  <si>
    <t>unidade = pacote com 20 unidades</t>
  </si>
  <si>
    <t>unidade = pacote com 500 unidades</t>
  </si>
  <si>
    <t>unidade = rolo</t>
  </si>
  <si>
    <t>unidade = caixa com 100 tiras</t>
  </si>
  <si>
    <t>unidade = kit</t>
  </si>
  <si>
    <t>unidade = Pacote com 100 unidades</t>
  </si>
  <si>
    <t>unidade = caixa c/100</t>
  </si>
  <si>
    <t>unidade = pacote com 1000 unidades</t>
  </si>
  <si>
    <t>unidade = pacote com 100</t>
  </si>
  <si>
    <t>unidade = caixa com 100 unidades</t>
  </si>
  <si>
    <t>unidade = pacote com 50 unidades</t>
  </si>
  <si>
    <t>unidade = rack com 96 unidades</t>
  </si>
  <si>
    <t>unidade = Embalagem com 100 unidades</t>
  </si>
  <si>
    <t>unidade = PACOTE C/40 unidades</t>
  </si>
  <si>
    <t>unidade = PACOTE C/20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</si>
</sst>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2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4" fontId="4" fillId="4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abSelected="1" topLeftCell="A118" zoomScaleNormal="100" zoomScaleSheetLayoutView="80" workbookViewId="0">
      <selection activeCell="F125" sqref="F125"/>
    </sheetView>
  </sheetViews>
  <sheetFormatPr defaultColWidth="9.140625" defaultRowHeight="12.75" x14ac:dyDescent="0.2"/>
  <cols>
    <col min="1" max="1" width="4.28515625" style="2" customWidth="1"/>
    <col min="2" max="2" width="44.28515625" style="2" customWidth="1"/>
    <col min="3" max="3" width="9.7109375" style="2" customWidth="1"/>
    <col min="4" max="4" width="13" style="3" customWidth="1"/>
    <col min="5" max="5" width="11.42578125" style="4" bestFit="1" customWidth="1"/>
    <col min="6" max="6" width="9.7109375" style="4" bestFit="1" customWidth="1"/>
    <col min="7" max="7" width="11.285156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33.75" x14ac:dyDescent="0.2">
      <c r="A6" s="21">
        <v>1</v>
      </c>
      <c r="B6" s="22" t="s">
        <v>15</v>
      </c>
      <c r="C6" s="22">
        <v>408824</v>
      </c>
      <c r="D6" s="22" t="s">
        <v>146</v>
      </c>
      <c r="E6" s="22">
        <v>163</v>
      </c>
      <c r="F6" s="23">
        <v>3.23</v>
      </c>
      <c r="G6" s="23">
        <f>F6*E6</f>
        <v>526.49</v>
      </c>
      <c r="H6" s="23" t="s">
        <v>144</v>
      </c>
      <c r="I6" s="23" t="s">
        <v>145</v>
      </c>
      <c r="J6" s="24" t="s">
        <v>12</v>
      </c>
      <c r="K6" s="25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0.01</v>
      </c>
    </row>
    <row r="7" spans="1:11" ht="22.5" x14ac:dyDescent="0.2">
      <c r="A7" s="6">
        <v>2</v>
      </c>
      <c r="B7" s="5" t="s">
        <v>138</v>
      </c>
      <c r="C7" s="5">
        <v>419586</v>
      </c>
      <c r="D7" s="5" t="s">
        <v>131</v>
      </c>
      <c r="E7" s="5">
        <v>22</v>
      </c>
      <c r="F7" s="9">
        <v>14.05</v>
      </c>
      <c r="G7" s="9">
        <f t="shared" ref="G7:G61" si="0">F7*E7</f>
        <v>309.10000000000002</v>
      </c>
      <c r="H7" s="9" t="s">
        <v>144</v>
      </c>
      <c r="I7" s="9" t="s">
        <v>145</v>
      </c>
      <c r="J7" s="11" t="s">
        <v>12</v>
      </c>
      <c r="K7" s="12">
        <f t="shared" ref="K7:K61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0.03</v>
      </c>
    </row>
    <row r="8" spans="1:11" x14ac:dyDescent="0.2">
      <c r="A8" s="6">
        <v>3</v>
      </c>
      <c r="B8" s="5" t="s">
        <v>139</v>
      </c>
      <c r="C8" s="5">
        <v>421643</v>
      </c>
      <c r="D8" s="5" t="s">
        <v>131</v>
      </c>
      <c r="E8" s="5">
        <v>8</v>
      </c>
      <c r="F8" s="9">
        <v>13.25</v>
      </c>
      <c r="G8" s="9">
        <f t="shared" si="0"/>
        <v>106</v>
      </c>
      <c r="H8" s="9" t="s">
        <v>144</v>
      </c>
      <c r="I8" s="9" t="s">
        <v>145</v>
      </c>
      <c r="J8" s="11" t="s">
        <v>12</v>
      </c>
      <c r="K8" s="12">
        <f t="shared" si="1"/>
        <v>0.03</v>
      </c>
    </row>
    <row r="9" spans="1:11" ht="33.75" x14ac:dyDescent="0.2">
      <c r="A9" s="6">
        <v>4</v>
      </c>
      <c r="B9" s="5" t="s">
        <v>16</v>
      </c>
      <c r="C9" s="5">
        <v>408562</v>
      </c>
      <c r="D9" s="5" t="s">
        <v>131</v>
      </c>
      <c r="E9" s="5">
        <v>38</v>
      </c>
      <c r="F9" s="9">
        <v>50.3</v>
      </c>
      <c r="G9" s="9">
        <f t="shared" si="0"/>
        <v>1911.3999999999999</v>
      </c>
      <c r="H9" s="9" t="s">
        <v>144</v>
      </c>
      <c r="I9" s="9" t="s">
        <v>145</v>
      </c>
      <c r="J9" s="11" t="s">
        <v>12</v>
      </c>
      <c r="K9" s="12">
        <f t="shared" si="1"/>
        <v>0.1</v>
      </c>
    </row>
    <row r="10" spans="1:11" ht="33.75" x14ac:dyDescent="0.2">
      <c r="A10" s="6">
        <v>5</v>
      </c>
      <c r="B10" s="5" t="s">
        <v>17</v>
      </c>
      <c r="C10" s="5">
        <v>408563</v>
      </c>
      <c r="D10" s="5" t="s">
        <v>131</v>
      </c>
      <c r="E10" s="5">
        <v>23</v>
      </c>
      <c r="F10" s="9">
        <v>12.93</v>
      </c>
      <c r="G10" s="9">
        <f t="shared" si="0"/>
        <v>297.39</v>
      </c>
      <c r="H10" s="9" t="s">
        <v>144</v>
      </c>
      <c r="I10" s="9" t="s">
        <v>145</v>
      </c>
      <c r="J10" s="11" t="s">
        <v>12</v>
      </c>
      <c r="K10" s="12">
        <f t="shared" si="1"/>
        <v>0.03</v>
      </c>
    </row>
    <row r="11" spans="1:11" ht="22.5" x14ac:dyDescent="0.2">
      <c r="A11" s="6">
        <v>6</v>
      </c>
      <c r="B11" s="5" t="s">
        <v>18</v>
      </c>
      <c r="C11" s="5">
        <v>408559</v>
      </c>
      <c r="D11" s="5" t="s">
        <v>131</v>
      </c>
      <c r="E11" s="5">
        <v>29</v>
      </c>
      <c r="F11" s="9">
        <v>22.08</v>
      </c>
      <c r="G11" s="9">
        <f t="shared" si="0"/>
        <v>640.31999999999994</v>
      </c>
      <c r="H11" s="9" t="s">
        <v>144</v>
      </c>
      <c r="I11" s="9" t="s">
        <v>145</v>
      </c>
      <c r="J11" s="11" t="s">
        <v>12</v>
      </c>
      <c r="K11" s="12">
        <f t="shared" si="1"/>
        <v>0.05</v>
      </c>
    </row>
    <row r="12" spans="1:11" ht="22.5" x14ac:dyDescent="0.2">
      <c r="A12" s="6">
        <v>7</v>
      </c>
      <c r="B12" s="5" t="s">
        <v>19</v>
      </c>
      <c r="C12" s="5">
        <v>408563</v>
      </c>
      <c r="D12" s="5" t="s">
        <v>131</v>
      </c>
      <c r="E12" s="5">
        <v>57</v>
      </c>
      <c r="F12" s="9">
        <v>33.22</v>
      </c>
      <c r="G12" s="9">
        <f t="shared" si="0"/>
        <v>1893.54</v>
      </c>
      <c r="H12" s="9" t="s">
        <v>144</v>
      </c>
      <c r="I12" s="9" t="s">
        <v>145</v>
      </c>
      <c r="J12" s="11" t="s">
        <v>12</v>
      </c>
      <c r="K12" s="12">
        <f t="shared" si="1"/>
        <v>0.05</v>
      </c>
    </row>
    <row r="13" spans="1:11" ht="78.75" x14ac:dyDescent="0.2">
      <c r="A13" s="21">
        <v>8</v>
      </c>
      <c r="B13" s="22" t="s">
        <v>20</v>
      </c>
      <c r="C13" s="22">
        <v>420499</v>
      </c>
      <c r="D13" s="22" t="s">
        <v>147</v>
      </c>
      <c r="E13" s="22">
        <v>18</v>
      </c>
      <c r="F13" s="23">
        <v>6.74</v>
      </c>
      <c r="G13" s="23">
        <f t="shared" si="0"/>
        <v>121.32000000000001</v>
      </c>
      <c r="H13" s="23" t="s">
        <v>144</v>
      </c>
      <c r="I13" s="23" t="s">
        <v>145</v>
      </c>
      <c r="J13" s="24" t="s">
        <v>12</v>
      </c>
      <c r="K13" s="25">
        <f t="shared" si="1"/>
        <v>0.02</v>
      </c>
    </row>
    <row r="14" spans="1:11" ht="22.5" x14ac:dyDescent="0.2">
      <c r="A14" s="6">
        <v>9</v>
      </c>
      <c r="B14" s="5" t="s">
        <v>141</v>
      </c>
      <c r="C14" s="5">
        <v>412660</v>
      </c>
      <c r="D14" s="5" t="s">
        <v>131</v>
      </c>
      <c r="E14" s="5">
        <v>3</v>
      </c>
      <c r="F14" s="9">
        <v>472.52</v>
      </c>
      <c r="G14" s="9">
        <f t="shared" si="0"/>
        <v>1417.56</v>
      </c>
      <c r="H14" s="9" t="s">
        <v>144</v>
      </c>
      <c r="I14" s="9" t="s">
        <v>145</v>
      </c>
      <c r="J14" s="11" t="s">
        <v>12</v>
      </c>
      <c r="K14" s="12">
        <f t="shared" si="1"/>
        <v>0.2</v>
      </c>
    </row>
    <row r="15" spans="1:11" ht="22.5" x14ac:dyDescent="0.2">
      <c r="A15" s="6">
        <v>10</v>
      </c>
      <c r="B15" s="5" t="s">
        <v>21</v>
      </c>
      <c r="C15" s="5">
        <v>408290</v>
      </c>
      <c r="D15" s="5" t="s">
        <v>131</v>
      </c>
      <c r="E15" s="5">
        <v>75</v>
      </c>
      <c r="F15" s="9">
        <v>6.23</v>
      </c>
      <c r="G15" s="9">
        <f t="shared" si="0"/>
        <v>467.25000000000006</v>
      </c>
      <c r="H15" s="9" t="s">
        <v>144</v>
      </c>
      <c r="I15" s="9" t="s">
        <v>145</v>
      </c>
      <c r="J15" s="11" t="s">
        <v>12</v>
      </c>
      <c r="K15" s="12">
        <f t="shared" si="1"/>
        <v>0.02</v>
      </c>
    </row>
    <row r="16" spans="1:11" ht="22.5" x14ac:dyDescent="0.2">
      <c r="A16" s="6">
        <v>11</v>
      </c>
      <c r="B16" s="5" t="s">
        <v>22</v>
      </c>
      <c r="C16" s="5">
        <v>418812</v>
      </c>
      <c r="D16" s="5" t="s">
        <v>131</v>
      </c>
      <c r="E16" s="5">
        <v>14</v>
      </c>
      <c r="F16" s="9">
        <v>15</v>
      </c>
      <c r="G16" s="9">
        <f t="shared" si="0"/>
        <v>210</v>
      </c>
      <c r="H16" s="9" t="s">
        <v>144</v>
      </c>
      <c r="I16" s="9" t="s">
        <v>145</v>
      </c>
      <c r="J16" s="11" t="s">
        <v>12</v>
      </c>
      <c r="K16" s="12">
        <f t="shared" si="1"/>
        <v>0.03</v>
      </c>
    </row>
    <row r="17" spans="1:11" ht="22.5" x14ac:dyDescent="0.2">
      <c r="A17" s="6">
        <v>12</v>
      </c>
      <c r="B17" s="5" t="s">
        <v>23</v>
      </c>
      <c r="C17" s="5">
        <v>411849</v>
      </c>
      <c r="D17" s="5" t="s">
        <v>131</v>
      </c>
      <c r="E17" s="5">
        <v>43</v>
      </c>
      <c r="F17" s="9">
        <v>70.62</v>
      </c>
      <c r="G17" s="9">
        <f t="shared" si="0"/>
        <v>3036.6600000000003</v>
      </c>
      <c r="H17" s="9" t="s">
        <v>144</v>
      </c>
      <c r="I17" s="9" t="s">
        <v>145</v>
      </c>
      <c r="J17" s="11" t="s">
        <v>12</v>
      </c>
      <c r="K17" s="12">
        <f t="shared" si="1"/>
        <v>0.1</v>
      </c>
    </row>
    <row r="18" spans="1:11" s="19" customFormat="1" ht="45" x14ac:dyDescent="0.2">
      <c r="A18" s="14">
        <v>13</v>
      </c>
      <c r="B18" s="15" t="s">
        <v>143</v>
      </c>
      <c r="C18" s="15">
        <v>483538</v>
      </c>
      <c r="D18" s="15" t="s">
        <v>131</v>
      </c>
      <c r="E18" s="15">
        <f>25+13</f>
        <v>38</v>
      </c>
      <c r="F18" s="16">
        <v>18.77</v>
      </c>
      <c r="G18" s="16">
        <f t="shared" si="0"/>
        <v>713.26</v>
      </c>
      <c r="H18" s="9" t="s">
        <v>144</v>
      </c>
      <c r="I18" s="9" t="s">
        <v>145</v>
      </c>
      <c r="J18" s="17" t="s">
        <v>12</v>
      </c>
      <c r="K18" s="18">
        <f t="shared" si="1"/>
        <v>0.03</v>
      </c>
    </row>
    <row r="19" spans="1:11" ht="33.75" x14ac:dyDescent="0.2">
      <c r="A19" s="6">
        <v>14</v>
      </c>
      <c r="B19" s="5" t="s">
        <v>24</v>
      </c>
      <c r="C19" s="5">
        <v>346652</v>
      </c>
      <c r="D19" s="5" t="s">
        <v>131</v>
      </c>
      <c r="E19" s="5">
        <v>12</v>
      </c>
      <c r="F19" s="9">
        <v>199.56</v>
      </c>
      <c r="G19" s="9">
        <f t="shared" si="0"/>
        <v>2394.7200000000003</v>
      </c>
      <c r="H19" s="9" t="s">
        <v>144</v>
      </c>
      <c r="I19" s="9" t="s">
        <v>145</v>
      </c>
      <c r="J19" s="11" t="s">
        <v>12</v>
      </c>
      <c r="K19" s="12">
        <f t="shared" si="1"/>
        <v>0.12</v>
      </c>
    </row>
    <row r="20" spans="1:11" ht="33.75" x14ac:dyDescent="0.2">
      <c r="A20" s="6">
        <v>15</v>
      </c>
      <c r="B20" s="5" t="s">
        <v>25</v>
      </c>
      <c r="C20" s="5">
        <v>423338</v>
      </c>
      <c r="D20" s="5" t="s">
        <v>131</v>
      </c>
      <c r="E20" s="5">
        <v>175</v>
      </c>
      <c r="F20" s="9">
        <v>20.56</v>
      </c>
      <c r="G20" s="9">
        <f t="shared" si="0"/>
        <v>3598</v>
      </c>
      <c r="H20" s="9" t="s">
        <v>144</v>
      </c>
      <c r="I20" s="9" t="s">
        <v>145</v>
      </c>
      <c r="J20" s="11" t="s">
        <v>12</v>
      </c>
      <c r="K20" s="12">
        <f t="shared" si="1"/>
        <v>0.05</v>
      </c>
    </row>
    <row r="21" spans="1:11" ht="67.5" x14ac:dyDescent="0.2">
      <c r="A21" s="6">
        <v>16</v>
      </c>
      <c r="B21" s="5" t="s">
        <v>26</v>
      </c>
      <c r="C21" s="5" t="s">
        <v>136</v>
      </c>
      <c r="D21" s="5" t="s">
        <v>131</v>
      </c>
      <c r="E21" s="5">
        <v>78</v>
      </c>
      <c r="F21" s="9">
        <v>13.46</v>
      </c>
      <c r="G21" s="9">
        <f t="shared" si="0"/>
        <v>1049.8800000000001</v>
      </c>
      <c r="H21" s="9" t="s">
        <v>144</v>
      </c>
      <c r="I21" s="9" t="s">
        <v>145</v>
      </c>
      <c r="J21" s="11" t="s">
        <v>12</v>
      </c>
      <c r="K21" s="12">
        <f t="shared" si="1"/>
        <v>0.03</v>
      </c>
    </row>
    <row r="22" spans="1:11" ht="101.25" x14ac:dyDescent="0.2">
      <c r="A22" s="6">
        <v>17</v>
      </c>
      <c r="B22" s="5" t="s">
        <v>27</v>
      </c>
      <c r="C22" s="5">
        <v>241163</v>
      </c>
      <c r="D22" s="5" t="s">
        <v>131</v>
      </c>
      <c r="E22" s="5">
        <v>77</v>
      </c>
      <c r="F22" s="9">
        <v>13.39</v>
      </c>
      <c r="G22" s="9">
        <f t="shared" si="0"/>
        <v>1031.03</v>
      </c>
      <c r="H22" s="9" t="s">
        <v>144</v>
      </c>
      <c r="I22" s="9" t="s">
        <v>145</v>
      </c>
      <c r="J22" s="11" t="s">
        <v>12</v>
      </c>
      <c r="K22" s="12">
        <f t="shared" si="1"/>
        <v>0.03</v>
      </c>
    </row>
    <row r="23" spans="1:11" ht="45" x14ac:dyDescent="0.2">
      <c r="A23" s="21">
        <v>18</v>
      </c>
      <c r="B23" s="22" t="s">
        <v>28</v>
      </c>
      <c r="C23" s="22">
        <v>414714</v>
      </c>
      <c r="D23" s="22" t="s">
        <v>148</v>
      </c>
      <c r="E23" s="22">
        <v>8</v>
      </c>
      <c r="F23" s="23">
        <v>37.47</v>
      </c>
      <c r="G23" s="23">
        <f t="shared" si="0"/>
        <v>299.76</v>
      </c>
      <c r="H23" s="23" t="s">
        <v>144</v>
      </c>
      <c r="I23" s="23" t="s">
        <v>145</v>
      </c>
      <c r="J23" s="24" t="s">
        <v>12</v>
      </c>
      <c r="K23" s="25">
        <f t="shared" si="1"/>
        <v>0.05</v>
      </c>
    </row>
    <row r="24" spans="1:11" ht="112.5" x14ac:dyDescent="0.2">
      <c r="A24" s="21">
        <v>19</v>
      </c>
      <c r="B24" s="22" t="s">
        <v>140</v>
      </c>
      <c r="C24" s="22">
        <v>414714</v>
      </c>
      <c r="D24" s="22" t="s">
        <v>149</v>
      </c>
      <c r="E24" s="22">
        <v>8</v>
      </c>
      <c r="F24" s="23">
        <v>504.98</v>
      </c>
      <c r="G24" s="23">
        <f t="shared" si="0"/>
        <v>4039.84</v>
      </c>
      <c r="H24" s="23" t="s">
        <v>144</v>
      </c>
      <c r="I24" s="23" t="s">
        <v>145</v>
      </c>
      <c r="J24" s="24" t="s">
        <v>12</v>
      </c>
      <c r="K24" s="25">
        <f t="shared" si="1"/>
        <v>0.4</v>
      </c>
    </row>
    <row r="25" spans="1:11" ht="22.5" x14ac:dyDescent="0.2">
      <c r="A25" s="6">
        <v>20</v>
      </c>
      <c r="B25" s="5" t="s">
        <v>29</v>
      </c>
      <c r="C25" s="5">
        <v>409485</v>
      </c>
      <c r="D25" s="5" t="s">
        <v>132</v>
      </c>
      <c r="E25" s="5">
        <v>100</v>
      </c>
      <c r="F25" s="9">
        <v>20.14</v>
      </c>
      <c r="G25" s="9">
        <f t="shared" si="0"/>
        <v>2014</v>
      </c>
      <c r="H25" s="9" t="s">
        <v>144</v>
      </c>
      <c r="I25" s="9" t="s">
        <v>145</v>
      </c>
      <c r="J25" s="11" t="s">
        <v>12</v>
      </c>
      <c r="K25" s="12">
        <f t="shared" si="1"/>
        <v>0.05</v>
      </c>
    </row>
    <row r="26" spans="1:11" ht="22.5" x14ac:dyDescent="0.2">
      <c r="A26" s="21">
        <v>21</v>
      </c>
      <c r="B26" s="22" t="s">
        <v>30</v>
      </c>
      <c r="C26" s="22">
        <v>445823</v>
      </c>
      <c r="D26" s="22" t="s">
        <v>150</v>
      </c>
      <c r="E26" s="22">
        <v>69</v>
      </c>
      <c r="F26" s="23">
        <v>225.37</v>
      </c>
      <c r="G26" s="23">
        <f t="shared" si="0"/>
        <v>15550.53</v>
      </c>
      <c r="H26" s="23" t="s">
        <v>144</v>
      </c>
      <c r="I26" s="23" t="s">
        <v>145</v>
      </c>
      <c r="J26" s="24" t="s">
        <v>12</v>
      </c>
      <c r="K26" s="25">
        <f t="shared" si="1"/>
        <v>0.2</v>
      </c>
    </row>
    <row r="27" spans="1:11" ht="33.75" x14ac:dyDescent="0.2">
      <c r="A27" s="6">
        <v>22</v>
      </c>
      <c r="B27" s="5" t="s">
        <v>31</v>
      </c>
      <c r="C27" s="5">
        <v>452468</v>
      </c>
      <c r="D27" s="5" t="s">
        <v>131</v>
      </c>
      <c r="E27" s="5">
        <v>4</v>
      </c>
      <c r="F27" s="9">
        <v>760.08</v>
      </c>
      <c r="G27" s="9">
        <f t="shared" si="0"/>
        <v>3040.32</v>
      </c>
      <c r="H27" s="9" t="s">
        <v>144</v>
      </c>
      <c r="I27" s="9" t="s">
        <v>145</v>
      </c>
      <c r="J27" s="11" t="s">
        <v>12</v>
      </c>
      <c r="K27" s="12">
        <f t="shared" si="1"/>
        <v>0.4</v>
      </c>
    </row>
    <row r="28" spans="1:11" ht="45" x14ac:dyDescent="0.2">
      <c r="A28" s="6">
        <v>23</v>
      </c>
      <c r="B28" s="5" t="s">
        <v>32</v>
      </c>
      <c r="C28" s="5">
        <v>601168</v>
      </c>
      <c r="D28" s="5" t="s">
        <v>132</v>
      </c>
      <c r="E28" s="5">
        <v>13</v>
      </c>
      <c r="F28" s="9">
        <v>3386.53</v>
      </c>
      <c r="G28" s="9">
        <f t="shared" si="0"/>
        <v>44024.89</v>
      </c>
      <c r="H28" s="9" t="s">
        <v>144</v>
      </c>
      <c r="I28" s="9" t="s">
        <v>145</v>
      </c>
      <c r="J28" s="11" t="s">
        <v>12</v>
      </c>
      <c r="K28" s="12">
        <f t="shared" si="1"/>
        <v>0.8</v>
      </c>
    </row>
    <row r="29" spans="1:11" ht="22.5" x14ac:dyDescent="0.2">
      <c r="A29" s="6">
        <v>24</v>
      </c>
      <c r="B29" s="5" t="s">
        <v>33</v>
      </c>
      <c r="C29" s="5">
        <v>405072</v>
      </c>
      <c r="D29" s="5" t="s">
        <v>133</v>
      </c>
      <c r="E29" s="5">
        <v>5</v>
      </c>
      <c r="F29" s="9">
        <v>1631.55</v>
      </c>
      <c r="G29" s="9">
        <f t="shared" si="0"/>
        <v>8157.75</v>
      </c>
      <c r="H29" s="9" t="s">
        <v>144</v>
      </c>
      <c r="I29" s="9" t="s">
        <v>145</v>
      </c>
      <c r="J29" s="11" t="s">
        <v>12</v>
      </c>
      <c r="K29" s="12">
        <f t="shared" si="1"/>
        <v>0.5</v>
      </c>
    </row>
    <row r="30" spans="1:11" ht="33.75" x14ac:dyDescent="0.2">
      <c r="A30" s="6">
        <v>25</v>
      </c>
      <c r="B30" s="5" t="s">
        <v>34</v>
      </c>
      <c r="C30" s="5">
        <v>409908</v>
      </c>
      <c r="D30" s="5" t="s">
        <v>132</v>
      </c>
      <c r="E30" s="5">
        <v>3</v>
      </c>
      <c r="F30" s="9">
        <v>296.85000000000002</v>
      </c>
      <c r="G30" s="9">
        <f t="shared" si="0"/>
        <v>890.55000000000007</v>
      </c>
      <c r="H30" s="9" t="s">
        <v>144</v>
      </c>
      <c r="I30" s="9" t="s">
        <v>145</v>
      </c>
      <c r="J30" s="11" t="s">
        <v>12</v>
      </c>
      <c r="K30" s="12">
        <f t="shared" si="1"/>
        <v>0.2</v>
      </c>
    </row>
    <row r="31" spans="1:11" ht="33.75" x14ac:dyDescent="0.2">
      <c r="A31" s="6">
        <v>26</v>
      </c>
      <c r="B31" s="5" t="s">
        <v>35</v>
      </c>
      <c r="C31" s="5">
        <v>409914</v>
      </c>
      <c r="D31" s="5" t="s">
        <v>132</v>
      </c>
      <c r="E31" s="5">
        <v>5</v>
      </c>
      <c r="F31" s="9">
        <v>101.35</v>
      </c>
      <c r="G31" s="9">
        <f t="shared" si="0"/>
        <v>506.75</v>
      </c>
      <c r="H31" s="9" t="s">
        <v>144</v>
      </c>
      <c r="I31" s="9" t="s">
        <v>145</v>
      </c>
      <c r="J31" s="11" t="s">
        <v>12</v>
      </c>
      <c r="K31" s="12">
        <f t="shared" si="1"/>
        <v>0.12</v>
      </c>
    </row>
    <row r="32" spans="1:11" ht="33.75" x14ac:dyDescent="0.2">
      <c r="A32" s="6">
        <v>27</v>
      </c>
      <c r="B32" s="5" t="s">
        <v>36</v>
      </c>
      <c r="C32" s="5">
        <v>427641</v>
      </c>
      <c r="D32" s="5" t="s">
        <v>131</v>
      </c>
      <c r="E32" s="5">
        <v>3</v>
      </c>
      <c r="F32" s="9">
        <v>86.65</v>
      </c>
      <c r="G32" s="9">
        <f t="shared" si="0"/>
        <v>259.95000000000005</v>
      </c>
      <c r="H32" s="9" t="s">
        <v>144</v>
      </c>
      <c r="I32" s="9" t="s">
        <v>145</v>
      </c>
      <c r="J32" s="11" t="s">
        <v>12</v>
      </c>
      <c r="K32" s="12">
        <f t="shared" si="1"/>
        <v>0.1</v>
      </c>
    </row>
    <row r="33" spans="1:11" ht="22.5" x14ac:dyDescent="0.2">
      <c r="A33" s="6">
        <v>28</v>
      </c>
      <c r="B33" s="5" t="s">
        <v>37</v>
      </c>
      <c r="C33" s="5">
        <v>428475</v>
      </c>
      <c r="D33" s="5" t="s">
        <v>131</v>
      </c>
      <c r="E33" s="5">
        <v>5</v>
      </c>
      <c r="F33" s="9">
        <v>312.56</v>
      </c>
      <c r="G33" s="9">
        <f t="shared" si="0"/>
        <v>1562.8</v>
      </c>
      <c r="H33" s="9" t="s">
        <v>144</v>
      </c>
      <c r="I33" s="9" t="s">
        <v>145</v>
      </c>
      <c r="J33" s="11" t="s">
        <v>12</v>
      </c>
      <c r="K33" s="12">
        <f t="shared" si="1"/>
        <v>0.2</v>
      </c>
    </row>
    <row r="34" spans="1:11" ht="22.5" x14ac:dyDescent="0.2">
      <c r="A34" s="6">
        <v>29</v>
      </c>
      <c r="B34" s="5" t="s">
        <v>38</v>
      </c>
      <c r="C34" s="5">
        <v>460863</v>
      </c>
      <c r="D34" s="5" t="s">
        <v>131</v>
      </c>
      <c r="E34" s="5">
        <v>13</v>
      </c>
      <c r="F34" s="9">
        <v>35.56</v>
      </c>
      <c r="G34" s="9">
        <f t="shared" si="0"/>
        <v>462.28000000000003</v>
      </c>
      <c r="H34" s="9" t="s">
        <v>144</v>
      </c>
      <c r="I34" s="9" t="s">
        <v>145</v>
      </c>
      <c r="J34" s="11" t="s">
        <v>12</v>
      </c>
      <c r="K34" s="12">
        <f t="shared" si="1"/>
        <v>0.05</v>
      </c>
    </row>
    <row r="35" spans="1:11" ht="22.5" x14ac:dyDescent="0.2">
      <c r="A35" s="6">
        <v>30</v>
      </c>
      <c r="B35" s="5" t="s">
        <v>39</v>
      </c>
      <c r="C35" s="5">
        <v>409402</v>
      </c>
      <c r="D35" s="5" t="s">
        <v>131</v>
      </c>
      <c r="E35" s="5">
        <v>19</v>
      </c>
      <c r="F35" s="9">
        <v>23.25</v>
      </c>
      <c r="G35" s="9">
        <f t="shared" si="0"/>
        <v>441.75</v>
      </c>
      <c r="H35" s="9" t="s">
        <v>144</v>
      </c>
      <c r="I35" s="9" t="s">
        <v>145</v>
      </c>
      <c r="J35" s="11" t="s">
        <v>12</v>
      </c>
      <c r="K35" s="12">
        <f t="shared" si="1"/>
        <v>0.05</v>
      </c>
    </row>
    <row r="36" spans="1:11" ht="22.5" x14ac:dyDescent="0.2">
      <c r="A36" s="6">
        <v>31</v>
      </c>
      <c r="B36" s="5" t="s">
        <v>40</v>
      </c>
      <c r="C36" s="5">
        <v>417758</v>
      </c>
      <c r="D36" s="5" t="s">
        <v>131</v>
      </c>
      <c r="E36" s="5">
        <v>28</v>
      </c>
      <c r="F36" s="9">
        <v>15.03</v>
      </c>
      <c r="G36" s="9">
        <f t="shared" si="0"/>
        <v>420.84</v>
      </c>
      <c r="H36" s="9" t="s">
        <v>144</v>
      </c>
      <c r="I36" s="9" t="s">
        <v>145</v>
      </c>
      <c r="J36" s="11" t="s">
        <v>12</v>
      </c>
      <c r="K36" s="12">
        <f t="shared" si="1"/>
        <v>0.03</v>
      </c>
    </row>
    <row r="37" spans="1:11" ht="33.75" x14ac:dyDescent="0.2">
      <c r="A37" s="6">
        <v>32</v>
      </c>
      <c r="B37" s="5" t="s">
        <v>41</v>
      </c>
      <c r="C37" s="5">
        <v>409548</v>
      </c>
      <c r="D37" s="5" t="s">
        <v>131</v>
      </c>
      <c r="E37" s="5">
        <v>13</v>
      </c>
      <c r="F37" s="9">
        <v>294.01</v>
      </c>
      <c r="G37" s="9">
        <f t="shared" si="0"/>
        <v>3822.13</v>
      </c>
      <c r="H37" s="9" t="s">
        <v>144</v>
      </c>
      <c r="I37" s="9" t="s">
        <v>145</v>
      </c>
      <c r="J37" s="11" t="s">
        <v>12</v>
      </c>
      <c r="K37" s="12">
        <f t="shared" si="1"/>
        <v>0.2</v>
      </c>
    </row>
    <row r="38" spans="1:11" ht="67.5" x14ac:dyDescent="0.2">
      <c r="A38" s="6">
        <v>33</v>
      </c>
      <c r="B38" s="5" t="s">
        <v>42</v>
      </c>
      <c r="C38" s="5">
        <v>469135</v>
      </c>
      <c r="D38" s="5" t="s">
        <v>131</v>
      </c>
      <c r="E38" s="5">
        <v>37</v>
      </c>
      <c r="F38" s="9">
        <v>10.97</v>
      </c>
      <c r="G38" s="9">
        <f t="shared" si="0"/>
        <v>405.89000000000004</v>
      </c>
      <c r="H38" s="9" t="s">
        <v>144</v>
      </c>
      <c r="I38" s="9" t="s">
        <v>145</v>
      </c>
      <c r="J38" s="11" t="s">
        <v>12</v>
      </c>
      <c r="K38" s="12">
        <f t="shared" si="1"/>
        <v>0.03</v>
      </c>
    </row>
    <row r="39" spans="1:11" ht="33.75" x14ac:dyDescent="0.2">
      <c r="A39" s="6">
        <v>34</v>
      </c>
      <c r="B39" s="5" t="s">
        <v>43</v>
      </c>
      <c r="C39" s="5">
        <v>411374</v>
      </c>
      <c r="D39" s="5" t="s">
        <v>131</v>
      </c>
      <c r="E39" s="5">
        <v>23</v>
      </c>
      <c r="F39" s="9">
        <v>6.69</v>
      </c>
      <c r="G39" s="9">
        <f t="shared" si="0"/>
        <v>153.87</v>
      </c>
      <c r="H39" s="9" t="s">
        <v>144</v>
      </c>
      <c r="I39" s="9" t="s">
        <v>145</v>
      </c>
      <c r="J39" s="11" t="s">
        <v>12</v>
      </c>
      <c r="K39" s="12">
        <f t="shared" si="1"/>
        <v>0.02</v>
      </c>
    </row>
    <row r="40" spans="1:11" ht="33.75" x14ac:dyDescent="0.2">
      <c r="A40" s="6">
        <v>35</v>
      </c>
      <c r="B40" s="5" t="s">
        <v>44</v>
      </c>
      <c r="C40" s="5">
        <v>425468</v>
      </c>
      <c r="D40" s="5" t="s">
        <v>131</v>
      </c>
      <c r="E40" s="5">
        <v>18</v>
      </c>
      <c r="F40" s="9">
        <v>8.43</v>
      </c>
      <c r="G40" s="9">
        <f t="shared" si="0"/>
        <v>151.74</v>
      </c>
      <c r="H40" s="9" t="s">
        <v>144</v>
      </c>
      <c r="I40" s="9" t="s">
        <v>145</v>
      </c>
      <c r="J40" s="11" t="s">
        <v>12</v>
      </c>
      <c r="K40" s="12">
        <f t="shared" si="1"/>
        <v>0.02</v>
      </c>
    </row>
    <row r="41" spans="1:11" ht="33.75" x14ac:dyDescent="0.2">
      <c r="A41" s="6">
        <v>36</v>
      </c>
      <c r="B41" s="5" t="s">
        <v>45</v>
      </c>
      <c r="C41" s="5">
        <v>409855</v>
      </c>
      <c r="D41" s="5" t="s">
        <v>131</v>
      </c>
      <c r="E41" s="5">
        <v>24</v>
      </c>
      <c r="F41" s="9">
        <v>10.51</v>
      </c>
      <c r="G41" s="9">
        <f t="shared" si="0"/>
        <v>252.24</v>
      </c>
      <c r="H41" s="9" t="s">
        <v>144</v>
      </c>
      <c r="I41" s="9" t="s">
        <v>145</v>
      </c>
      <c r="J41" s="11" t="s">
        <v>12</v>
      </c>
      <c r="K41" s="12">
        <f t="shared" si="1"/>
        <v>0.03</v>
      </c>
    </row>
    <row r="42" spans="1:11" ht="33.75" x14ac:dyDescent="0.2">
      <c r="A42" s="6">
        <v>37</v>
      </c>
      <c r="B42" s="5" t="s">
        <v>46</v>
      </c>
      <c r="C42" s="5">
        <v>441618</v>
      </c>
      <c r="D42" s="5" t="s">
        <v>131</v>
      </c>
      <c r="E42" s="5">
        <v>5</v>
      </c>
      <c r="F42" s="9">
        <v>23.81</v>
      </c>
      <c r="G42" s="9">
        <f t="shared" si="0"/>
        <v>119.05</v>
      </c>
      <c r="H42" s="9" t="s">
        <v>144</v>
      </c>
      <c r="I42" s="9" t="s">
        <v>145</v>
      </c>
      <c r="J42" s="11" t="s">
        <v>12</v>
      </c>
      <c r="K42" s="12">
        <f t="shared" si="1"/>
        <v>0.05</v>
      </c>
    </row>
    <row r="43" spans="1:11" ht="33.75" x14ac:dyDescent="0.2">
      <c r="A43" s="6">
        <v>38</v>
      </c>
      <c r="B43" s="5" t="s">
        <v>47</v>
      </c>
      <c r="C43" s="5">
        <v>441618</v>
      </c>
      <c r="D43" s="5" t="s">
        <v>131</v>
      </c>
      <c r="E43" s="5">
        <v>4</v>
      </c>
      <c r="F43" s="9">
        <v>25.71</v>
      </c>
      <c r="G43" s="9">
        <f t="shared" si="0"/>
        <v>102.84</v>
      </c>
      <c r="H43" s="9" t="s">
        <v>144</v>
      </c>
      <c r="I43" s="9" t="s">
        <v>145</v>
      </c>
      <c r="J43" s="11" t="s">
        <v>12</v>
      </c>
      <c r="K43" s="12">
        <f t="shared" si="1"/>
        <v>0.05</v>
      </c>
    </row>
    <row r="44" spans="1:11" ht="33.75" x14ac:dyDescent="0.2">
      <c r="A44" s="6">
        <v>39</v>
      </c>
      <c r="B44" s="5" t="s">
        <v>48</v>
      </c>
      <c r="C44" s="5">
        <v>408573</v>
      </c>
      <c r="D44" s="5" t="s">
        <v>131</v>
      </c>
      <c r="E44" s="5">
        <v>9</v>
      </c>
      <c r="F44" s="9">
        <v>29.31</v>
      </c>
      <c r="G44" s="9">
        <f t="shared" si="0"/>
        <v>263.78999999999996</v>
      </c>
      <c r="H44" s="9" t="s">
        <v>144</v>
      </c>
      <c r="I44" s="9" t="s">
        <v>145</v>
      </c>
      <c r="J44" s="11" t="s">
        <v>12</v>
      </c>
      <c r="K44" s="12">
        <f t="shared" si="1"/>
        <v>0.05</v>
      </c>
    </row>
    <row r="45" spans="1:11" ht="123.75" x14ac:dyDescent="0.2">
      <c r="A45" s="6">
        <v>40</v>
      </c>
      <c r="B45" s="5" t="s">
        <v>49</v>
      </c>
      <c r="C45" s="5">
        <v>453498</v>
      </c>
      <c r="D45" s="5" t="s">
        <v>154</v>
      </c>
      <c r="E45" s="5">
        <v>25</v>
      </c>
      <c r="F45" s="9">
        <v>230.18</v>
      </c>
      <c r="G45" s="9">
        <f t="shared" si="0"/>
        <v>5754.5</v>
      </c>
      <c r="H45" s="9" t="s">
        <v>144</v>
      </c>
      <c r="I45" s="9" t="s">
        <v>145</v>
      </c>
      <c r="J45" s="11" t="s">
        <v>12</v>
      </c>
      <c r="K45" s="12">
        <f t="shared" si="1"/>
        <v>0.2</v>
      </c>
    </row>
    <row r="46" spans="1:11" ht="33.75" x14ac:dyDescent="0.2">
      <c r="A46" s="21">
        <v>41</v>
      </c>
      <c r="B46" s="22" t="s">
        <v>50</v>
      </c>
      <c r="C46" s="22">
        <v>432711</v>
      </c>
      <c r="D46" s="22" t="s">
        <v>151</v>
      </c>
      <c r="E46" s="22">
        <v>4</v>
      </c>
      <c r="F46" s="23">
        <v>426.45</v>
      </c>
      <c r="G46" s="23">
        <f t="shared" si="0"/>
        <v>1705.8</v>
      </c>
      <c r="H46" s="23" t="s">
        <v>144</v>
      </c>
      <c r="I46" s="23" t="s">
        <v>145</v>
      </c>
      <c r="J46" s="24" t="s">
        <v>12</v>
      </c>
      <c r="K46" s="25">
        <f t="shared" si="1"/>
        <v>0.2</v>
      </c>
    </row>
    <row r="47" spans="1:11" ht="33.75" x14ac:dyDescent="0.2">
      <c r="A47" s="21">
        <v>42</v>
      </c>
      <c r="B47" s="22" t="s">
        <v>51</v>
      </c>
      <c r="C47" s="22">
        <v>413118</v>
      </c>
      <c r="D47" s="22" t="s">
        <v>151</v>
      </c>
      <c r="E47" s="22">
        <v>3</v>
      </c>
      <c r="F47" s="23">
        <v>335</v>
      </c>
      <c r="G47" s="23">
        <f t="shared" si="0"/>
        <v>1005</v>
      </c>
      <c r="H47" s="23" t="s">
        <v>144</v>
      </c>
      <c r="I47" s="23" t="s">
        <v>145</v>
      </c>
      <c r="J47" s="24" t="s">
        <v>12</v>
      </c>
      <c r="K47" s="25">
        <f t="shared" si="1"/>
        <v>0.2</v>
      </c>
    </row>
    <row r="48" spans="1:11" ht="33.75" x14ac:dyDescent="0.2">
      <c r="A48" s="21">
        <v>43</v>
      </c>
      <c r="B48" s="22" t="s">
        <v>52</v>
      </c>
      <c r="C48" s="22">
        <v>414313</v>
      </c>
      <c r="D48" s="22" t="s">
        <v>151</v>
      </c>
      <c r="E48" s="22">
        <v>7</v>
      </c>
      <c r="F48" s="23">
        <v>488.77</v>
      </c>
      <c r="G48" s="23">
        <f t="shared" si="0"/>
        <v>3421.39</v>
      </c>
      <c r="H48" s="23" t="s">
        <v>144</v>
      </c>
      <c r="I48" s="23" t="s">
        <v>145</v>
      </c>
      <c r="J48" s="24" t="s">
        <v>12</v>
      </c>
      <c r="K48" s="25">
        <f t="shared" si="1"/>
        <v>0.2</v>
      </c>
    </row>
    <row r="49" spans="1:11" ht="22.5" x14ac:dyDescent="0.2">
      <c r="A49" s="6">
        <v>44</v>
      </c>
      <c r="B49" s="5" t="s">
        <v>53</v>
      </c>
      <c r="C49" s="5">
        <v>272254</v>
      </c>
      <c r="D49" s="5" t="s">
        <v>132</v>
      </c>
      <c r="E49" s="5">
        <v>538</v>
      </c>
      <c r="F49" s="9">
        <v>8.5299999999999994</v>
      </c>
      <c r="G49" s="9">
        <f t="shared" si="0"/>
        <v>4589.1399999999994</v>
      </c>
      <c r="H49" s="9" t="s">
        <v>144</v>
      </c>
      <c r="I49" s="9" t="s">
        <v>145</v>
      </c>
      <c r="J49" s="11" t="s">
        <v>12</v>
      </c>
      <c r="K49" s="12">
        <f t="shared" si="1"/>
        <v>0.02</v>
      </c>
    </row>
    <row r="50" spans="1:11" ht="33.75" x14ac:dyDescent="0.2">
      <c r="A50" s="6">
        <v>45</v>
      </c>
      <c r="B50" s="5" t="s">
        <v>54</v>
      </c>
      <c r="C50" s="5">
        <v>409462</v>
      </c>
      <c r="D50" s="5" t="s">
        <v>131</v>
      </c>
      <c r="E50" s="5">
        <v>63</v>
      </c>
      <c r="F50" s="9">
        <v>13.06</v>
      </c>
      <c r="G50" s="9">
        <f t="shared" si="0"/>
        <v>822.78000000000009</v>
      </c>
      <c r="H50" s="9" t="s">
        <v>144</v>
      </c>
      <c r="I50" s="9" t="s">
        <v>145</v>
      </c>
      <c r="J50" s="11" t="s">
        <v>12</v>
      </c>
      <c r="K50" s="12">
        <f t="shared" si="1"/>
        <v>0.03</v>
      </c>
    </row>
    <row r="51" spans="1:11" ht="33.75" x14ac:dyDescent="0.2">
      <c r="A51" s="6">
        <v>46</v>
      </c>
      <c r="B51" s="5" t="s">
        <v>55</v>
      </c>
      <c r="C51" s="5">
        <v>409459</v>
      </c>
      <c r="D51" s="5" t="s">
        <v>131</v>
      </c>
      <c r="E51" s="5">
        <v>63</v>
      </c>
      <c r="F51" s="9">
        <v>7.86</v>
      </c>
      <c r="G51" s="9">
        <f t="shared" si="0"/>
        <v>495.18</v>
      </c>
      <c r="H51" s="9" t="s">
        <v>144</v>
      </c>
      <c r="I51" s="9" t="s">
        <v>145</v>
      </c>
      <c r="J51" s="11" t="s">
        <v>12</v>
      </c>
      <c r="K51" s="12">
        <f t="shared" si="1"/>
        <v>0.02</v>
      </c>
    </row>
    <row r="52" spans="1:11" ht="45" x14ac:dyDescent="0.2">
      <c r="A52" s="6">
        <v>47</v>
      </c>
      <c r="B52" s="5" t="s">
        <v>56</v>
      </c>
      <c r="C52" s="5">
        <v>409462</v>
      </c>
      <c r="D52" s="5" t="s">
        <v>131</v>
      </c>
      <c r="E52" s="5">
        <v>19</v>
      </c>
      <c r="F52" s="9">
        <v>12.75</v>
      </c>
      <c r="G52" s="9">
        <f t="shared" si="0"/>
        <v>242.25</v>
      </c>
      <c r="H52" s="9" t="s">
        <v>144</v>
      </c>
      <c r="I52" s="9" t="s">
        <v>145</v>
      </c>
      <c r="J52" s="11" t="s">
        <v>12</v>
      </c>
      <c r="K52" s="12">
        <f t="shared" si="1"/>
        <v>0.03</v>
      </c>
    </row>
    <row r="53" spans="1:11" ht="45" x14ac:dyDescent="0.2">
      <c r="A53" s="6">
        <v>48</v>
      </c>
      <c r="B53" s="5" t="s">
        <v>57</v>
      </c>
      <c r="C53" s="5">
        <v>409461</v>
      </c>
      <c r="D53" s="5" t="s">
        <v>131</v>
      </c>
      <c r="E53" s="5">
        <v>63</v>
      </c>
      <c r="F53" s="9">
        <v>6.3</v>
      </c>
      <c r="G53" s="9">
        <f t="shared" si="0"/>
        <v>396.9</v>
      </c>
      <c r="H53" s="9" t="s">
        <v>144</v>
      </c>
      <c r="I53" s="9" t="s">
        <v>145</v>
      </c>
      <c r="J53" s="11" t="s">
        <v>12</v>
      </c>
      <c r="K53" s="12">
        <f t="shared" si="1"/>
        <v>0.02</v>
      </c>
    </row>
    <row r="54" spans="1:11" ht="45" x14ac:dyDescent="0.2">
      <c r="A54" s="6">
        <v>49</v>
      </c>
      <c r="B54" s="5" t="s">
        <v>58</v>
      </c>
      <c r="C54" s="5">
        <v>409459</v>
      </c>
      <c r="D54" s="5" t="s">
        <v>131</v>
      </c>
      <c r="E54" s="5">
        <v>125</v>
      </c>
      <c r="F54" s="9">
        <v>7.5</v>
      </c>
      <c r="G54" s="9">
        <f t="shared" si="0"/>
        <v>937.5</v>
      </c>
      <c r="H54" s="9" t="s">
        <v>144</v>
      </c>
      <c r="I54" s="9" t="s">
        <v>145</v>
      </c>
      <c r="J54" s="11" t="s">
        <v>12</v>
      </c>
      <c r="K54" s="12">
        <f t="shared" si="1"/>
        <v>0.02</v>
      </c>
    </row>
    <row r="55" spans="1:11" ht="45" x14ac:dyDescent="0.2">
      <c r="A55" s="6">
        <v>50</v>
      </c>
      <c r="B55" s="5" t="s">
        <v>59</v>
      </c>
      <c r="C55" s="5">
        <v>409460</v>
      </c>
      <c r="D55" s="5" t="s">
        <v>131</v>
      </c>
      <c r="E55" s="5">
        <v>94</v>
      </c>
      <c r="F55" s="9">
        <v>9.4600000000000009</v>
      </c>
      <c r="G55" s="9">
        <f t="shared" si="0"/>
        <v>889.24000000000012</v>
      </c>
      <c r="H55" s="9" t="s">
        <v>144</v>
      </c>
      <c r="I55" s="9" t="s">
        <v>145</v>
      </c>
      <c r="J55" s="11" t="s">
        <v>12</v>
      </c>
      <c r="K55" s="12">
        <f t="shared" si="1"/>
        <v>0.02</v>
      </c>
    </row>
    <row r="56" spans="1:11" ht="45" x14ac:dyDescent="0.2">
      <c r="A56" s="21">
        <v>51</v>
      </c>
      <c r="B56" s="22" t="s">
        <v>60</v>
      </c>
      <c r="C56" s="22">
        <v>417609</v>
      </c>
      <c r="D56" s="22" t="s">
        <v>152</v>
      </c>
      <c r="E56" s="22">
        <v>250</v>
      </c>
      <c r="F56" s="23">
        <v>28.84</v>
      </c>
      <c r="G56" s="23">
        <f t="shared" si="0"/>
        <v>7210</v>
      </c>
      <c r="H56" s="23" t="s">
        <v>144</v>
      </c>
      <c r="I56" s="23" t="s">
        <v>145</v>
      </c>
      <c r="J56" s="24" t="s">
        <v>12</v>
      </c>
      <c r="K56" s="25">
        <f t="shared" si="1"/>
        <v>0.05</v>
      </c>
    </row>
    <row r="57" spans="1:11" ht="45" x14ac:dyDescent="0.2">
      <c r="A57" s="21">
        <v>52</v>
      </c>
      <c r="B57" s="22" t="s">
        <v>61</v>
      </c>
      <c r="C57" s="22">
        <v>417609</v>
      </c>
      <c r="D57" s="22" t="s">
        <v>152</v>
      </c>
      <c r="E57" s="22">
        <v>250</v>
      </c>
      <c r="F57" s="23">
        <v>81.2</v>
      </c>
      <c r="G57" s="23">
        <f t="shared" si="0"/>
        <v>20300</v>
      </c>
      <c r="H57" s="23" t="s">
        <v>144</v>
      </c>
      <c r="I57" s="23" t="s">
        <v>145</v>
      </c>
      <c r="J57" s="24" t="s">
        <v>12</v>
      </c>
      <c r="K57" s="25">
        <f t="shared" si="1"/>
        <v>0.1</v>
      </c>
    </row>
    <row r="58" spans="1:11" ht="67.5" x14ac:dyDescent="0.2">
      <c r="A58" s="21">
        <v>53</v>
      </c>
      <c r="B58" s="22" t="s">
        <v>62</v>
      </c>
      <c r="C58" s="22">
        <v>602674</v>
      </c>
      <c r="D58" s="22" t="s">
        <v>152</v>
      </c>
      <c r="E58" s="22">
        <v>250</v>
      </c>
      <c r="F58" s="23">
        <v>60.1</v>
      </c>
      <c r="G58" s="23">
        <f t="shared" si="0"/>
        <v>15025</v>
      </c>
      <c r="H58" s="23" t="s">
        <v>144</v>
      </c>
      <c r="I58" s="23" t="s">
        <v>145</v>
      </c>
      <c r="J58" s="24" t="s">
        <v>12</v>
      </c>
      <c r="K58" s="25">
        <f t="shared" si="1"/>
        <v>0.1</v>
      </c>
    </row>
    <row r="59" spans="1:11" ht="45" x14ac:dyDescent="0.2">
      <c r="A59" s="21">
        <v>54</v>
      </c>
      <c r="B59" s="22" t="s">
        <v>63</v>
      </c>
      <c r="C59" s="22">
        <v>602674</v>
      </c>
      <c r="D59" s="22" t="s">
        <v>152</v>
      </c>
      <c r="E59" s="22">
        <v>250</v>
      </c>
      <c r="F59" s="23">
        <v>49.99</v>
      </c>
      <c r="G59" s="23">
        <f t="shared" si="0"/>
        <v>12497.5</v>
      </c>
      <c r="H59" s="23" t="s">
        <v>144</v>
      </c>
      <c r="I59" s="23" t="s">
        <v>145</v>
      </c>
      <c r="J59" s="24" t="s">
        <v>12</v>
      </c>
      <c r="K59" s="25">
        <f t="shared" si="1"/>
        <v>0.05</v>
      </c>
    </row>
    <row r="60" spans="1:11" ht="67.5" x14ac:dyDescent="0.2">
      <c r="A60" s="21">
        <v>55</v>
      </c>
      <c r="B60" s="22" t="s">
        <v>64</v>
      </c>
      <c r="C60" s="22">
        <v>418312</v>
      </c>
      <c r="D60" s="22" t="s">
        <v>152</v>
      </c>
      <c r="E60" s="22">
        <v>250</v>
      </c>
      <c r="F60" s="23">
        <v>34</v>
      </c>
      <c r="G60" s="23">
        <f t="shared" si="0"/>
        <v>8500</v>
      </c>
      <c r="H60" s="23" t="s">
        <v>144</v>
      </c>
      <c r="I60" s="23" t="s">
        <v>145</v>
      </c>
      <c r="J60" s="24" t="s">
        <v>12</v>
      </c>
      <c r="K60" s="25">
        <f t="shared" si="1"/>
        <v>0.05</v>
      </c>
    </row>
    <row r="61" spans="1:11" ht="67.5" x14ac:dyDescent="0.2">
      <c r="A61" s="21">
        <v>56</v>
      </c>
      <c r="B61" s="22" t="s">
        <v>65</v>
      </c>
      <c r="C61" s="22">
        <v>418312</v>
      </c>
      <c r="D61" s="22" t="s">
        <v>152</v>
      </c>
      <c r="E61" s="22">
        <v>250</v>
      </c>
      <c r="F61" s="23">
        <v>48.6</v>
      </c>
      <c r="G61" s="23">
        <f t="shared" si="0"/>
        <v>12150</v>
      </c>
      <c r="H61" s="23" t="s">
        <v>144</v>
      </c>
      <c r="I61" s="23" t="s">
        <v>145</v>
      </c>
      <c r="J61" s="24" t="s">
        <v>12</v>
      </c>
      <c r="K61" s="25">
        <f t="shared" si="1"/>
        <v>0.05</v>
      </c>
    </row>
    <row r="62" spans="1:11" ht="33.75" x14ac:dyDescent="0.2">
      <c r="A62" s="21">
        <v>57</v>
      </c>
      <c r="B62" s="22" t="s">
        <v>66</v>
      </c>
      <c r="C62" s="22">
        <v>457200</v>
      </c>
      <c r="D62" s="22" t="s">
        <v>153</v>
      </c>
      <c r="E62" s="22">
        <v>7</v>
      </c>
      <c r="F62" s="23">
        <v>93.23</v>
      </c>
      <c r="G62" s="23">
        <f t="shared" ref="G62:G117" si="2">F62*E62</f>
        <v>652.61</v>
      </c>
      <c r="H62" s="23" t="s">
        <v>144</v>
      </c>
      <c r="I62" s="23" t="s">
        <v>145</v>
      </c>
      <c r="J62" s="24" t="s">
        <v>12</v>
      </c>
      <c r="K62" s="25">
        <f t="shared" ref="K62:K117" si="3">IF(F62&lt;0.01,"",IF(AND(F62&gt;=0.01,F62&lt;=5),0.01,IF(F62&lt;=10,0.02,IF(F62&lt;=20,0.03,IF(F62&lt;=50,0.05,IF(F62&lt;=100,0.1,IF(F62&lt;=200,0.12,IF(F62&lt;=500,0.2,IF(F62&lt;=1000,0.4,IF(F62&lt;=2000,0.5,IF(F62&lt;=5000,0.8,IF(F62&lt;=10000,F62*0.005,"Avaliação Específica"))))))))))))</f>
        <v>0.1</v>
      </c>
    </row>
    <row r="63" spans="1:11" ht="22.5" x14ac:dyDescent="0.2">
      <c r="A63" s="6">
        <v>58</v>
      </c>
      <c r="B63" s="5" t="s">
        <v>67</v>
      </c>
      <c r="C63" s="5">
        <v>436313</v>
      </c>
      <c r="D63" s="5" t="s">
        <v>131</v>
      </c>
      <c r="E63" s="5">
        <v>63</v>
      </c>
      <c r="F63" s="9">
        <v>4.8</v>
      </c>
      <c r="G63" s="9">
        <f t="shared" si="2"/>
        <v>302.39999999999998</v>
      </c>
      <c r="H63" s="9" t="s">
        <v>144</v>
      </c>
      <c r="I63" s="9" t="s">
        <v>145</v>
      </c>
      <c r="J63" s="11" t="s">
        <v>12</v>
      </c>
      <c r="K63" s="12">
        <f t="shared" si="3"/>
        <v>0.01</v>
      </c>
    </row>
    <row r="64" spans="1:11" ht="22.5" x14ac:dyDescent="0.2">
      <c r="A64" s="6">
        <v>59</v>
      </c>
      <c r="B64" s="5" t="s">
        <v>68</v>
      </c>
      <c r="C64" s="5">
        <v>467068</v>
      </c>
      <c r="D64" s="5" t="s">
        <v>131</v>
      </c>
      <c r="E64" s="5">
        <v>4</v>
      </c>
      <c r="F64" s="9">
        <v>126.7</v>
      </c>
      <c r="G64" s="9">
        <f t="shared" si="2"/>
        <v>506.8</v>
      </c>
      <c r="H64" s="9" t="s">
        <v>144</v>
      </c>
      <c r="I64" s="9" t="s">
        <v>145</v>
      </c>
      <c r="J64" s="11" t="s">
        <v>12</v>
      </c>
      <c r="K64" s="12">
        <f t="shared" si="3"/>
        <v>0.12</v>
      </c>
    </row>
    <row r="65" spans="1:11" ht="22.5" x14ac:dyDescent="0.2">
      <c r="A65" s="6">
        <v>60</v>
      </c>
      <c r="B65" s="5" t="s">
        <v>69</v>
      </c>
      <c r="C65" s="5">
        <v>408958</v>
      </c>
      <c r="D65" s="5" t="s">
        <v>131</v>
      </c>
      <c r="E65" s="5">
        <v>8</v>
      </c>
      <c r="F65" s="9">
        <v>45.96</v>
      </c>
      <c r="G65" s="9">
        <f t="shared" si="2"/>
        <v>367.68</v>
      </c>
      <c r="H65" s="9" t="s">
        <v>144</v>
      </c>
      <c r="I65" s="9" t="s">
        <v>145</v>
      </c>
      <c r="J65" s="11" t="s">
        <v>12</v>
      </c>
      <c r="K65" s="12">
        <f t="shared" si="3"/>
        <v>0.05</v>
      </c>
    </row>
    <row r="66" spans="1:11" ht="22.5" x14ac:dyDescent="0.2">
      <c r="A66" s="6">
        <v>61</v>
      </c>
      <c r="B66" s="5" t="s">
        <v>70</v>
      </c>
      <c r="C66" s="5">
        <v>408955</v>
      </c>
      <c r="D66" s="5" t="s">
        <v>131</v>
      </c>
      <c r="E66" s="5">
        <v>3</v>
      </c>
      <c r="F66" s="9">
        <v>64.599999999999994</v>
      </c>
      <c r="G66" s="9">
        <f t="shared" si="2"/>
        <v>193.79999999999998</v>
      </c>
      <c r="H66" s="9" t="s">
        <v>144</v>
      </c>
      <c r="I66" s="9" t="s">
        <v>145</v>
      </c>
      <c r="J66" s="11" t="s">
        <v>12</v>
      </c>
      <c r="K66" s="12">
        <f t="shared" si="3"/>
        <v>0.1</v>
      </c>
    </row>
    <row r="67" spans="1:11" ht="33.75" x14ac:dyDescent="0.2">
      <c r="A67" s="21">
        <v>62</v>
      </c>
      <c r="B67" s="22" t="s">
        <v>71</v>
      </c>
      <c r="C67" s="22">
        <v>412644</v>
      </c>
      <c r="D67" s="22" t="s">
        <v>155</v>
      </c>
      <c r="E67" s="22">
        <v>134</v>
      </c>
      <c r="F67" s="23">
        <v>88.86</v>
      </c>
      <c r="G67" s="23">
        <f t="shared" si="2"/>
        <v>11907.24</v>
      </c>
      <c r="H67" s="23" t="s">
        <v>144</v>
      </c>
      <c r="I67" s="23" t="s">
        <v>145</v>
      </c>
      <c r="J67" s="24" t="s">
        <v>12</v>
      </c>
      <c r="K67" s="25">
        <f t="shared" si="3"/>
        <v>0.1</v>
      </c>
    </row>
    <row r="68" spans="1:11" ht="67.5" x14ac:dyDescent="0.2">
      <c r="A68" s="26">
        <v>63</v>
      </c>
      <c r="B68" s="27" t="s">
        <v>142</v>
      </c>
      <c r="C68" s="27">
        <v>445877</v>
      </c>
      <c r="D68" s="27" t="s">
        <v>156</v>
      </c>
      <c r="E68" s="27">
        <v>4</v>
      </c>
      <c r="F68" s="28">
        <v>314.39999999999998</v>
      </c>
      <c r="G68" s="28">
        <f t="shared" si="2"/>
        <v>1257.5999999999999</v>
      </c>
      <c r="H68" s="28" t="s">
        <v>144</v>
      </c>
      <c r="I68" s="28" t="s">
        <v>145</v>
      </c>
      <c r="J68" s="29" t="s">
        <v>12</v>
      </c>
      <c r="K68" s="30">
        <f t="shared" si="3"/>
        <v>0.2</v>
      </c>
    </row>
    <row r="69" spans="1:11" ht="33.75" x14ac:dyDescent="0.2">
      <c r="A69" s="6">
        <v>64</v>
      </c>
      <c r="B69" s="5" t="s">
        <v>72</v>
      </c>
      <c r="C69" s="5">
        <v>428623</v>
      </c>
      <c r="D69" s="5" t="s">
        <v>132</v>
      </c>
      <c r="E69" s="5">
        <v>15</v>
      </c>
      <c r="F69" s="9">
        <v>39.82</v>
      </c>
      <c r="G69" s="9">
        <f t="shared" si="2"/>
        <v>597.29999999999995</v>
      </c>
      <c r="H69" s="9" t="s">
        <v>144</v>
      </c>
      <c r="I69" s="9" t="s">
        <v>145</v>
      </c>
      <c r="J69" s="11" t="s">
        <v>12</v>
      </c>
      <c r="K69" s="12">
        <f t="shared" si="3"/>
        <v>0.05</v>
      </c>
    </row>
    <row r="70" spans="1:11" ht="33.75" x14ac:dyDescent="0.2">
      <c r="A70" s="6">
        <v>65</v>
      </c>
      <c r="B70" s="5" t="s">
        <v>73</v>
      </c>
      <c r="C70" s="5">
        <v>339265</v>
      </c>
      <c r="D70" s="5" t="s">
        <v>134</v>
      </c>
      <c r="E70" s="5">
        <v>27</v>
      </c>
      <c r="F70" s="9">
        <v>29.69</v>
      </c>
      <c r="G70" s="9">
        <f t="shared" si="2"/>
        <v>801.63</v>
      </c>
      <c r="H70" s="9" t="s">
        <v>144</v>
      </c>
      <c r="I70" s="9" t="s">
        <v>145</v>
      </c>
      <c r="J70" s="11" t="s">
        <v>12</v>
      </c>
      <c r="K70" s="12">
        <f t="shared" si="3"/>
        <v>0.05</v>
      </c>
    </row>
    <row r="71" spans="1:11" ht="22.5" x14ac:dyDescent="0.2">
      <c r="A71" s="6">
        <v>66</v>
      </c>
      <c r="B71" s="5" t="s">
        <v>74</v>
      </c>
      <c r="C71" s="5">
        <v>297580</v>
      </c>
      <c r="D71" s="5" t="s">
        <v>134</v>
      </c>
      <c r="E71" s="5">
        <v>42</v>
      </c>
      <c r="F71" s="9">
        <v>15.96</v>
      </c>
      <c r="G71" s="9">
        <f t="shared" si="2"/>
        <v>670.32</v>
      </c>
      <c r="H71" s="9" t="s">
        <v>144</v>
      </c>
      <c r="I71" s="9" t="s">
        <v>145</v>
      </c>
      <c r="J71" s="11" t="s">
        <v>12</v>
      </c>
      <c r="K71" s="12">
        <f t="shared" si="3"/>
        <v>0.03</v>
      </c>
    </row>
    <row r="72" spans="1:11" ht="22.5" x14ac:dyDescent="0.2">
      <c r="A72" s="6">
        <v>67</v>
      </c>
      <c r="B72" s="5" t="s">
        <v>75</v>
      </c>
      <c r="C72" s="5">
        <v>420189</v>
      </c>
      <c r="D72" s="5" t="s">
        <v>134</v>
      </c>
      <c r="E72" s="5">
        <v>25</v>
      </c>
      <c r="F72" s="9">
        <v>19.04</v>
      </c>
      <c r="G72" s="9">
        <f t="shared" si="2"/>
        <v>476</v>
      </c>
      <c r="H72" s="9" t="s">
        <v>144</v>
      </c>
      <c r="I72" s="9" t="s">
        <v>145</v>
      </c>
      <c r="J72" s="11" t="s">
        <v>12</v>
      </c>
      <c r="K72" s="12">
        <f t="shared" si="3"/>
        <v>0.03</v>
      </c>
    </row>
    <row r="73" spans="1:11" ht="33.75" x14ac:dyDescent="0.2">
      <c r="A73" s="21">
        <v>68</v>
      </c>
      <c r="B73" s="22" t="s">
        <v>76</v>
      </c>
      <c r="C73" s="22">
        <v>410165</v>
      </c>
      <c r="D73" s="22" t="s">
        <v>157</v>
      </c>
      <c r="E73" s="22">
        <v>7</v>
      </c>
      <c r="F73" s="23">
        <v>268.64</v>
      </c>
      <c r="G73" s="23">
        <f t="shared" si="2"/>
        <v>1880.48</v>
      </c>
      <c r="H73" s="23" t="s">
        <v>144</v>
      </c>
      <c r="I73" s="23" t="s">
        <v>145</v>
      </c>
      <c r="J73" s="24" t="s">
        <v>12</v>
      </c>
      <c r="K73" s="25">
        <f t="shared" si="3"/>
        <v>0.2</v>
      </c>
    </row>
    <row r="74" spans="1:11" ht="22.5" x14ac:dyDescent="0.2">
      <c r="A74" s="21">
        <v>69</v>
      </c>
      <c r="B74" s="22" t="s">
        <v>77</v>
      </c>
      <c r="C74" s="22">
        <v>410151</v>
      </c>
      <c r="D74" s="22" t="s">
        <v>158</v>
      </c>
      <c r="E74" s="22">
        <v>2</v>
      </c>
      <c r="F74" s="23">
        <v>381.83</v>
      </c>
      <c r="G74" s="23">
        <f t="shared" si="2"/>
        <v>763.66</v>
      </c>
      <c r="H74" s="23" t="s">
        <v>144</v>
      </c>
      <c r="I74" s="23" t="s">
        <v>145</v>
      </c>
      <c r="J74" s="24" t="s">
        <v>12</v>
      </c>
      <c r="K74" s="25">
        <f t="shared" si="3"/>
        <v>0.2</v>
      </c>
    </row>
    <row r="75" spans="1:11" ht="67.5" x14ac:dyDescent="0.2">
      <c r="A75" s="21">
        <v>70</v>
      </c>
      <c r="B75" s="22" t="s">
        <v>78</v>
      </c>
      <c r="C75" s="22">
        <v>410077</v>
      </c>
      <c r="D75" s="22" t="s">
        <v>159</v>
      </c>
      <c r="E75" s="22">
        <v>35</v>
      </c>
      <c r="F75" s="23">
        <v>311.97000000000003</v>
      </c>
      <c r="G75" s="23">
        <f t="shared" si="2"/>
        <v>10918.95</v>
      </c>
      <c r="H75" s="23" t="s">
        <v>144</v>
      </c>
      <c r="I75" s="23" t="s">
        <v>145</v>
      </c>
      <c r="J75" s="24" t="s">
        <v>12</v>
      </c>
      <c r="K75" s="25">
        <f t="shared" si="3"/>
        <v>0.2</v>
      </c>
    </row>
    <row r="76" spans="1:11" ht="101.25" x14ac:dyDescent="0.2">
      <c r="A76" s="21">
        <v>71</v>
      </c>
      <c r="B76" s="22" t="s">
        <v>79</v>
      </c>
      <c r="C76" s="22">
        <v>451047</v>
      </c>
      <c r="D76" s="22" t="s">
        <v>159</v>
      </c>
      <c r="E76" s="22">
        <v>140</v>
      </c>
      <c r="F76" s="23">
        <v>80.81</v>
      </c>
      <c r="G76" s="23">
        <f t="shared" si="2"/>
        <v>11313.4</v>
      </c>
      <c r="H76" s="23" t="s">
        <v>144</v>
      </c>
      <c r="I76" s="23" t="s">
        <v>145</v>
      </c>
      <c r="J76" s="24" t="s">
        <v>12</v>
      </c>
      <c r="K76" s="25">
        <f t="shared" si="3"/>
        <v>0.1</v>
      </c>
    </row>
    <row r="77" spans="1:11" ht="45" x14ac:dyDescent="0.2">
      <c r="A77" s="21">
        <v>72</v>
      </c>
      <c r="B77" s="22" t="s">
        <v>80</v>
      </c>
      <c r="C77" s="22">
        <v>451047</v>
      </c>
      <c r="D77" s="22" t="s">
        <v>153</v>
      </c>
      <c r="E77" s="22">
        <v>24</v>
      </c>
      <c r="F77" s="23">
        <v>119.93</v>
      </c>
      <c r="G77" s="23">
        <f t="shared" si="2"/>
        <v>2878.32</v>
      </c>
      <c r="H77" s="23" t="s">
        <v>144</v>
      </c>
      <c r="I77" s="23" t="s">
        <v>145</v>
      </c>
      <c r="J77" s="24" t="s">
        <v>12</v>
      </c>
      <c r="K77" s="25">
        <f t="shared" si="3"/>
        <v>0.12</v>
      </c>
    </row>
    <row r="78" spans="1:11" ht="45" x14ac:dyDescent="0.2">
      <c r="A78" s="21">
        <v>73</v>
      </c>
      <c r="B78" s="22" t="s">
        <v>81</v>
      </c>
      <c r="C78" s="22">
        <v>420861</v>
      </c>
      <c r="D78" s="22" t="s">
        <v>159</v>
      </c>
      <c r="E78" s="22">
        <v>25</v>
      </c>
      <c r="F78" s="23">
        <v>472.8</v>
      </c>
      <c r="G78" s="23">
        <f t="shared" si="2"/>
        <v>11820</v>
      </c>
      <c r="H78" s="23" t="s">
        <v>144</v>
      </c>
      <c r="I78" s="23" t="s">
        <v>145</v>
      </c>
      <c r="J78" s="24" t="s">
        <v>12</v>
      </c>
      <c r="K78" s="25">
        <f t="shared" si="3"/>
        <v>0.2</v>
      </c>
    </row>
    <row r="79" spans="1:11" ht="78.75" x14ac:dyDescent="0.2">
      <c r="A79" s="21">
        <v>74</v>
      </c>
      <c r="B79" s="22" t="s">
        <v>82</v>
      </c>
      <c r="C79" s="22">
        <v>434218</v>
      </c>
      <c r="D79" s="22" t="s">
        <v>148</v>
      </c>
      <c r="E79" s="22">
        <v>15</v>
      </c>
      <c r="F79" s="23">
        <v>128.38999999999999</v>
      </c>
      <c r="G79" s="23">
        <f t="shared" si="2"/>
        <v>1925.85</v>
      </c>
      <c r="H79" s="23" t="s">
        <v>144</v>
      </c>
      <c r="I79" s="23" t="s">
        <v>145</v>
      </c>
      <c r="J79" s="24" t="s">
        <v>12</v>
      </c>
      <c r="K79" s="25">
        <f t="shared" si="3"/>
        <v>0.12</v>
      </c>
    </row>
    <row r="80" spans="1:11" ht="22.5" x14ac:dyDescent="0.2">
      <c r="A80" s="21">
        <v>75</v>
      </c>
      <c r="B80" s="22" t="s">
        <v>83</v>
      </c>
      <c r="C80" s="22">
        <v>408320</v>
      </c>
      <c r="D80" s="22" t="s">
        <v>160</v>
      </c>
      <c r="E80" s="22">
        <v>135</v>
      </c>
      <c r="F80" s="23">
        <v>9.8800000000000008</v>
      </c>
      <c r="G80" s="23">
        <f t="shared" si="2"/>
        <v>1333.8000000000002</v>
      </c>
      <c r="H80" s="23" t="s">
        <v>144</v>
      </c>
      <c r="I80" s="23" t="s">
        <v>145</v>
      </c>
      <c r="J80" s="24" t="s">
        <v>12</v>
      </c>
      <c r="K80" s="25">
        <f t="shared" si="3"/>
        <v>0.02</v>
      </c>
    </row>
    <row r="81" spans="1:11" ht="33.75" x14ac:dyDescent="0.2">
      <c r="A81" s="21">
        <v>76</v>
      </c>
      <c r="B81" s="22" t="s">
        <v>84</v>
      </c>
      <c r="C81" s="22">
        <v>408339</v>
      </c>
      <c r="D81" s="22" t="s">
        <v>161</v>
      </c>
      <c r="E81" s="22">
        <v>19</v>
      </c>
      <c r="F81" s="23">
        <v>84.66</v>
      </c>
      <c r="G81" s="23">
        <f t="shared" si="2"/>
        <v>1608.54</v>
      </c>
      <c r="H81" s="23" t="s">
        <v>144</v>
      </c>
      <c r="I81" s="23" t="s">
        <v>145</v>
      </c>
      <c r="J81" s="24" t="s">
        <v>12</v>
      </c>
      <c r="K81" s="25">
        <f t="shared" si="3"/>
        <v>0.1</v>
      </c>
    </row>
    <row r="82" spans="1:11" ht="33.75" x14ac:dyDescent="0.2">
      <c r="A82" s="21">
        <v>77</v>
      </c>
      <c r="B82" s="22" t="s">
        <v>85</v>
      </c>
      <c r="C82" s="22">
        <v>408335</v>
      </c>
      <c r="D82" s="22" t="s">
        <v>161</v>
      </c>
      <c r="E82" s="22">
        <v>15</v>
      </c>
      <c r="F82" s="23">
        <v>84.66</v>
      </c>
      <c r="G82" s="23">
        <f t="shared" si="2"/>
        <v>1269.8999999999999</v>
      </c>
      <c r="H82" s="23" t="s">
        <v>144</v>
      </c>
      <c r="I82" s="23" t="s">
        <v>145</v>
      </c>
      <c r="J82" s="24" t="s">
        <v>12</v>
      </c>
      <c r="K82" s="25">
        <f t="shared" si="3"/>
        <v>0.1</v>
      </c>
    </row>
    <row r="83" spans="1:11" ht="33.75" x14ac:dyDescent="0.2">
      <c r="A83" s="21">
        <v>78</v>
      </c>
      <c r="B83" s="22" t="s">
        <v>86</v>
      </c>
      <c r="C83" s="22">
        <v>449087</v>
      </c>
      <c r="D83" s="22" t="s">
        <v>161</v>
      </c>
      <c r="E83" s="22">
        <v>13</v>
      </c>
      <c r="F83" s="23">
        <v>75.97</v>
      </c>
      <c r="G83" s="23">
        <f t="shared" si="2"/>
        <v>987.61</v>
      </c>
      <c r="H83" s="23" t="s">
        <v>144</v>
      </c>
      <c r="I83" s="23" t="s">
        <v>145</v>
      </c>
      <c r="J83" s="24" t="s">
        <v>12</v>
      </c>
      <c r="K83" s="25">
        <f t="shared" si="3"/>
        <v>0.1</v>
      </c>
    </row>
    <row r="84" spans="1:11" ht="33.75" x14ac:dyDescent="0.2">
      <c r="A84" s="21">
        <v>79</v>
      </c>
      <c r="B84" s="22" t="s">
        <v>87</v>
      </c>
      <c r="C84" s="22">
        <v>408326</v>
      </c>
      <c r="D84" s="22" t="s">
        <v>161</v>
      </c>
      <c r="E84" s="22">
        <v>7</v>
      </c>
      <c r="F84" s="23">
        <v>99.27</v>
      </c>
      <c r="G84" s="23">
        <f t="shared" si="2"/>
        <v>694.89</v>
      </c>
      <c r="H84" s="23" t="s">
        <v>144</v>
      </c>
      <c r="I84" s="23" t="s">
        <v>145</v>
      </c>
      <c r="J84" s="24" t="s">
        <v>12</v>
      </c>
      <c r="K84" s="25">
        <f t="shared" si="3"/>
        <v>0.1</v>
      </c>
    </row>
    <row r="85" spans="1:11" ht="22.5" x14ac:dyDescent="0.2">
      <c r="A85" s="21">
        <v>80</v>
      </c>
      <c r="B85" s="22" t="s">
        <v>88</v>
      </c>
      <c r="C85" s="22">
        <v>408325</v>
      </c>
      <c r="D85" s="22" t="s">
        <v>160</v>
      </c>
      <c r="E85" s="22">
        <v>7</v>
      </c>
      <c r="F85" s="23">
        <v>129.33000000000001</v>
      </c>
      <c r="G85" s="23">
        <f t="shared" si="2"/>
        <v>905.31000000000006</v>
      </c>
      <c r="H85" s="23" t="s">
        <v>144</v>
      </c>
      <c r="I85" s="23" t="s">
        <v>145</v>
      </c>
      <c r="J85" s="24" t="s">
        <v>12</v>
      </c>
      <c r="K85" s="25">
        <f t="shared" si="3"/>
        <v>0.12</v>
      </c>
    </row>
    <row r="86" spans="1:11" ht="56.25" x14ac:dyDescent="0.2">
      <c r="A86" s="6">
        <v>81</v>
      </c>
      <c r="B86" s="5" t="s">
        <v>89</v>
      </c>
      <c r="C86" s="5">
        <v>482740</v>
      </c>
      <c r="D86" s="5" t="s">
        <v>135</v>
      </c>
      <c r="E86" s="5">
        <v>5</v>
      </c>
      <c r="F86" s="9">
        <v>178.67</v>
      </c>
      <c r="G86" s="9">
        <f t="shared" si="2"/>
        <v>893.34999999999991</v>
      </c>
      <c r="H86" s="9" t="s">
        <v>144</v>
      </c>
      <c r="I86" s="9" t="s">
        <v>145</v>
      </c>
      <c r="J86" s="11" t="s">
        <v>12</v>
      </c>
      <c r="K86" s="12">
        <f t="shared" si="3"/>
        <v>0.12</v>
      </c>
    </row>
    <row r="87" spans="1:11" ht="22.5" x14ac:dyDescent="0.2">
      <c r="A87" s="21">
        <v>82</v>
      </c>
      <c r="B87" s="22" t="s">
        <v>90</v>
      </c>
      <c r="C87" s="22">
        <v>410420</v>
      </c>
      <c r="D87" s="22" t="s">
        <v>155</v>
      </c>
      <c r="E87" s="22">
        <v>9</v>
      </c>
      <c r="F87" s="23">
        <v>28.18</v>
      </c>
      <c r="G87" s="23">
        <f t="shared" si="2"/>
        <v>253.62</v>
      </c>
      <c r="H87" s="23" t="s">
        <v>144</v>
      </c>
      <c r="I87" s="23" t="s">
        <v>145</v>
      </c>
      <c r="J87" s="24" t="s">
        <v>12</v>
      </c>
      <c r="K87" s="25">
        <f t="shared" si="3"/>
        <v>0.05</v>
      </c>
    </row>
    <row r="88" spans="1:11" ht="22.5" x14ac:dyDescent="0.2">
      <c r="A88" s="21">
        <v>83</v>
      </c>
      <c r="B88" s="22" t="s">
        <v>91</v>
      </c>
      <c r="C88" s="22">
        <v>410421</v>
      </c>
      <c r="D88" s="22" t="s">
        <v>155</v>
      </c>
      <c r="E88" s="22">
        <v>13</v>
      </c>
      <c r="F88" s="23">
        <v>29.62</v>
      </c>
      <c r="G88" s="23">
        <f t="shared" si="2"/>
        <v>385.06</v>
      </c>
      <c r="H88" s="23" t="s">
        <v>144</v>
      </c>
      <c r="I88" s="23" t="s">
        <v>145</v>
      </c>
      <c r="J88" s="24" t="s">
        <v>12</v>
      </c>
      <c r="K88" s="25">
        <f t="shared" si="3"/>
        <v>0.05</v>
      </c>
    </row>
    <row r="89" spans="1:11" ht="33.75" x14ac:dyDescent="0.2">
      <c r="A89" s="6">
        <v>84</v>
      </c>
      <c r="B89" s="5" t="s">
        <v>92</v>
      </c>
      <c r="C89" s="5">
        <v>417047</v>
      </c>
      <c r="D89" s="5" t="s">
        <v>131</v>
      </c>
      <c r="E89" s="5">
        <v>1267</v>
      </c>
      <c r="F89" s="9">
        <v>0.11</v>
      </c>
      <c r="G89" s="9">
        <f t="shared" si="2"/>
        <v>139.37</v>
      </c>
      <c r="H89" s="9" t="s">
        <v>144</v>
      </c>
      <c r="I89" s="9" t="s">
        <v>145</v>
      </c>
      <c r="J89" s="11" t="s">
        <v>12</v>
      </c>
      <c r="K89" s="12">
        <f t="shared" si="3"/>
        <v>0.01</v>
      </c>
    </row>
    <row r="90" spans="1:11" ht="22.5" x14ac:dyDescent="0.2">
      <c r="A90" s="6">
        <v>85</v>
      </c>
      <c r="B90" s="5" t="s">
        <v>93</v>
      </c>
      <c r="C90" s="5">
        <v>410569</v>
      </c>
      <c r="D90" s="5" t="s">
        <v>131</v>
      </c>
      <c r="E90" s="5">
        <v>2507</v>
      </c>
      <c r="F90" s="9">
        <v>0.21</v>
      </c>
      <c r="G90" s="9">
        <f t="shared" si="2"/>
        <v>526.47</v>
      </c>
      <c r="H90" s="9" t="s">
        <v>144</v>
      </c>
      <c r="I90" s="9" t="s">
        <v>145</v>
      </c>
      <c r="J90" s="11" t="s">
        <v>12</v>
      </c>
      <c r="K90" s="12">
        <f t="shared" si="3"/>
        <v>0.01</v>
      </c>
    </row>
    <row r="91" spans="1:11" ht="33.75" x14ac:dyDescent="0.2">
      <c r="A91" s="21">
        <v>86</v>
      </c>
      <c r="B91" s="22" t="s">
        <v>94</v>
      </c>
      <c r="C91" s="22">
        <v>410533</v>
      </c>
      <c r="D91" s="22" t="s">
        <v>162</v>
      </c>
      <c r="E91" s="22">
        <v>40</v>
      </c>
      <c r="F91" s="23">
        <v>120.48</v>
      </c>
      <c r="G91" s="23">
        <f t="shared" si="2"/>
        <v>4819.2</v>
      </c>
      <c r="H91" s="23" t="s">
        <v>144</v>
      </c>
      <c r="I91" s="23" t="s">
        <v>145</v>
      </c>
      <c r="J91" s="24" t="s">
        <v>12</v>
      </c>
      <c r="K91" s="25">
        <f t="shared" si="3"/>
        <v>0.12</v>
      </c>
    </row>
    <row r="92" spans="1:11" ht="45" x14ac:dyDescent="0.2">
      <c r="A92" s="6">
        <v>87</v>
      </c>
      <c r="B92" s="5" t="s">
        <v>95</v>
      </c>
      <c r="C92" s="5">
        <v>410541</v>
      </c>
      <c r="D92" s="5" t="s">
        <v>131</v>
      </c>
      <c r="E92" s="5">
        <v>132</v>
      </c>
      <c r="F92" s="9">
        <v>4.59</v>
      </c>
      <c r="G92" s="9">
        <f t="shared" si="2"/>
        <v>605.88</v>
      </c>
      <c r="H92" s="9" t="s">
        <v>144</v>
      </c>
      <c r="I92" s="9" t="s">
        <v>145</v>
      </c>
      <c r="J92" s="11" t="s">
        <v>12</v>
      </c>
      <c r="K92" s="12">
        <f t="shared" si="3"/>
        <v>0.01</v>
      </c>
    </row>
    <row r="93" spans="1:11" ht="33.75" x14ac:dyDescent="0.2">
      <c r="A93" s="6">
        <v>88</v>
      </c>
      <c r="B93" s="5" t="s">
        <v>96</v>
      </c>
      <c r="C93" s="5">
        <v>279892</v>
      </c>
      <c r="D93" s="5" t="s">
        <v>131</v>
      </c>
      <c r="E93" s="5">
        <v>28</v>
      </c>
      <c r="F93" s="9">
        <v>17.45</v>
      </c>
      <c r="G93" s="9">
        <f t="shared" si="2"/>
        <v>488.59999999999997</v>
      </c>
      <c r="H93" s="9" t="s">
        <v>144</v>
      </c>
      <c r="I93" s="9" t="s">
        <v>145</v>
      </c>
      <c r="J93" s="11" t="s">
        <v>12</v>
      </c>
      <c r="K93" s="12">
        <f t="shared" si="3"/>
        <v>0.03</v>
      </c>
    </row>
    <row r="94" spans="1:11" ht="22.5" x14ac:dyDescent="0.2">
      <c r="A94" s="6">
        <v>89</v>
      </c>
      <c r="B94" s="5" t="s">
        <v>97</v>
      </c>
      <c r="C94" s="5">
        <v>279892</v>
      </c>
      <c r="D94" s="5" t="s">
        <v>131</v>
      </c>
      <c r="E94" s="5">
        <v>88</v>
      </c>
      <c r="F94" s="9">
        <v>9.2899999999999991</v>
      </c>
      <c r="G94" s="9">
        <f t="shared" si="2"/>
        <v>817.52</v>
      </c>
      <c r="H94" s="9" t="s">
        <v>144</v>
      </c>
      <c r="I94" s="9" t="s">
        <v>145</v>
      </c>
      <c r="J94" s="11" t="s">
        <v>12</v>
      </c>
      <c r="K94" s="12">
        <f t="shared" si="3"/>
        <v>0.02</v>
      </c>
    </row>
    <row r="95" spans="1:11" ht="22.5" x14ac:dyDescent="0.2">
      <c r="A95" s="6">
        <v>90</v>
      </c>
      <c r="B95" s="5" t="s">
        <v>98</v>
      </c>
      <c r="C95" s="5">
        <v>279893</v>
      </c>
      <c r="D95" s="5" t="s">
        <v>131</v>
      </c>
      <c r="E95" s="5">
        <v>78</v>
      </c>
      <c r="F95" s="9">
        <v>6.61</v>
      </c>
      <c r="G95" s="9">
        <f t="shared" si="2"/>
        <v>515.58000000000004</v>
      </c>
      <c r="H95" s="9" t="s">
        <v>144</v>
      </c>
      <c r="I95" s="9" t="s">
        <v>145</v>
      </c>
      <c r="J95" s="11" t="s">
        <v>12</v>
      </c>
      <c r="K95" s="12">
        <f t="shared" si="3"/>
        <v>0.02</v>
      </c>
    </row>
    <row r="96" spans="1:11" ht="22.5" x14ac:dyDescent="0.2">
      <c r="A96" s="6">
        <v>91</v>
      </c>
      <c r="B96" s="5" t="s">
        <v>99</v>
      </c>
      <c r="C96" s="5">
        <v>280476</v>
      </c>
      <c r="D96" s="5" t="s">
        <v>131</v>
      </c>
      <c r="E96" s="5">
        <v>25</v>
      </c>
      <c r="F96" s="9">
        <v>6.65</v>
      </c>
      <c r="G96" s="9">
        <f t="shared" si="2"/>
        <v>166.25</v>
      </c>
      <c r="H96" s="9" t="s">
        <v>144</v>
      </c>
      <c r="I96" s="9" t="s">
        <v>145</v>
      </c>
      <c r="J96" s="11" t="s">
        <v>12</v>
      </c>
      <c r="K96" s="12">
        <f t="shared" si="3"/>
        <v>0.02</v>
      </c>
    </row>
    <row r="97" spans="1:11" ht="22.5" x14ac:dyDescent="0.2">
      <c r="A97" s="6">
        <v>92</v>
      </c>
      <c r="B97" s="5" t="s">
        <v>100</v>
      </c>
      <c r="C97" s="5">
        <v>279887</v>
      </c>
      <c r="D97" s="5" t="s">
        <v>131</v>
      </c>
      <c r="E97" s="5">
        <v>19</v>
      </c>
      <c r="F97" s="9">
        <v>7.86</v>
      </c>
      <c r="G97" s="9">
        <f t="shared" si="2"/>
        <v>149.34</v>
      </c>
      <c r="H97" s="9" t="s">
        <v>144</v>
      </c>
      <c r="I97" s="9" t="s">
        <v>145</v>
      </c>
      <c r="J97" s="11" t="s">
        <v>12</v>
      </c>
      <c r="K97" s="12">
        <f t="shared" si="3"/>
        <v>0.02</v>
      </c>
    </row>
    <row r="98" spans="1:11" ht="22.5" x14ac:dyDescent="0.2">
      <c r="A98" s="6">
        <v>93</v>
      </c>
      <c r="B98" s="5" t="s">
        <v>101</v>
      </c>
      <c r="C98" s="5">
        <v>422440</v>
      </c>
      <c r="D98" s="5" t="s">
        <v>131</v>
      </c>
      <c r="E98" s="5">
        <v>38</v>
      </c>
      <c r="F98" s="9">
        <v>27.21</v>
      </c>
      <c r="G98" s="9">
        <f t="shared" si="2"/>
        <v>1033.98</v>
      </c>
      <c r="H98" s="9" t="s">
        <v>144</v>
      </c>
      <c r="I98" s="9" t="s">
        <v>145</v>
      </c>
      <c r="J98" s="11" t="s">
        <v>12</v>
      </c>
      <c r="K98" s="12">
        <f t="shared" si="3"/>
        <v>0.05</v>
      </c>
    </row>
    <row r="99" spans="1:11" ht="45" x14ac:dyDescent="0.2">
      <c r="A99" s="21">
        <v>94</v>
      </c>
      <c r="B99" s="22" t="s">
        <v>102</v>
      </c>
      <c r="C99" s="22">
        <v>446911</v>
      </c>
      <c r="D99" s="22" t="s">
        <v>159</v>
      </c>
      <c r="E99" s="22">
        <v>43</v>
      </c>
      <c r="F99" s="23">
        <v>152.27000000000001</v>
      </c>
      <c r="G99" s="23">
        <f t="shared" si="2"/>
        <v>6547.6100000000006</v>
      </c>
      <c r="H99" s="23" t="s">
        <v>144</v>
      </c>
      <c r="I99" s="23" t="s">
        <v>145</v>
      </c>
      <c r="J99" s="24" t="s">
        <v>12</v>
      </c>
      <c r="K99" s="25">
        <f t="shared" si="3"/>
        <v>0.12</v>
      </c>
    </row>
    <row r="100" spans="1:11" ht="45" x14ac:dyDescent="0.2">
      <c r="A100" s="21">
        <v>95</v>
      </c>
      <c r="B100" s="22" t="s">
        <v>103</v>
      </c>
      <c r="C100" s="22">
        <v>434423</v>
      </c>
      <c r="D100" s="22" t="s">
        <v>163</v>
      </c>
      <c r="E100" s="22">
        <v>4</v>
      </c>
      <c r="F100" s="23">
        <v>37.44</v>
      </c>
      <c r="G100" s="23">
        <f t="shared" si="2"/>
        <v>149.76</v>
      </c>
      <c r="H100" s="23" t="s">
        <v>144</v>
      </c>
      <c r="I100" s="23" t="s">
        <v>145</v>
      </c>
      <c r="J100" s="24" t="s">
        <v>12</v>
      </c>
      <c r="K100" s="25">
        <f t="shared" si="3"/>
        <v>0.05</v>
      </c>
    </row>
    <row r="101" spans="1:11" ht="33.75" x14ac:dyDescent="0.2">
      <c r="A101" s="21">
        <v>96</v>
      </c>
      <c r="B101" s="22" t="s">
        <v>104</v>
      </c>
      <c r="C101" s="22">
        <v>408698</v>
      </c>
      <c r="D101" s="22" t="s">
        <v>159</v>
      </c>
      <c r="E101" s="22">
        <v>19</v>
      </c>
      <c r="F101" s="23">
        <v>18.68</v>
      </c>
      <c r="G101" s="23">
        <f t="shared" si="2"/>
        <v>354.92</v>
      </c>
      <c r="H101" s="23" t="s">
        <v>144</v>
      </c>
      <c r="I101" s="23" t="s">
        <v>145</v>
      </c>
      <c r="J101" s="24" t="s">
        <v>12</v>
      </c>
      <c r="K101" s="25">
        <f t="shared" si="3"/>
        <v>0.03</v>
      </c>
    </row>
    <row r="102" spans="1:11" ht="33.75" x14ac:dyDescent="0.2">
      <c r="A102" s="21">
        <v>97</v>
      </c>
      <c r="B102" s="22" t="s">
        <v>105</v>
      </c>
      <c r="C102" s="22">
        <v>408691</v>
      </c>
      <c r="D102" s="22" t="s">
        <v>159</v>
      </c>
      <c r="E102" s="22">
        <v>31</v>
      </c>
      <c r="F102" s="23">
        <v>12.95</v>
      </c>
      <c r="G102" s="23">
        <f t="shared" si="2"/>
        <v>401.45</v>
      </c>
      <c r="H102" s="23" t="s">
        <v>144</v>
      </c>
      <c r="I102" s="23" t="s">
        <v>145</v>
      </c>
      <c r="J102" s="24" t="s">
        <v>12</v>
      </c>
      <c r="K102" s="25">
        <f t="shared" si="3"/>
        <v>0.03</v>
      </c>
    </row>
    <row r="103" spans="1:11" ht="33.75" x14ac:dyDescent="0.2">
      <c r="A103" s="21">
        <v>98</v>
      </c>
      <c r="B103" s="22" t="s">
        <v>106</v>
      </c>
      <c r="C103" s="22">
        <v>408693</v>
      </c>
      <c r="D103" s="22" t="s">
        <v>157</v>
      </c>
      <c r="E103" s="22">
        <v>13</v>
      </c>
      <c r="F103" s="23">
        <v>79.790000000000006</v>
      </c>
      <c r="G103" s="23">
        <f t="shared" si="2"/>
        <v>1037.27</v>
      </c>
      <c r="H103" s="23" t="s">
        <v>144</v>
      </c>
      <c r="I103" s="23" t="s">
        <v>145</v>
      </c>
      <c r="J103" s="24" t="s">
        <v>12</v>
      </c>
      <c r="K103" s="25">
        <f t="shared" si="3"/>
        <v>0.1</v>
      </c>
    </row>
    <row r="104" spans="1:11" ht="45" x14ac:dyDescent="0.2">
      <c r="A104" s="21">
        <v>99</v>
      </c>
      <c r="B104" s="22" t="s">
        <v>107</v>
      </c>
      <c r="C104" s="22">
        <v>408690</v>
      </c>
      <c r="D104" s="22" t="s">
        <v>159</v>
      </c>
      <c r="E104" s="22">
        <v>28</v>
      </c>
      <c r="F104" s="23">
        <v>31.11</v>
      </c>
      <c r="G104" s="23">
        <f t="shared" si="2"/>
        <v>871.07999999999993</v>
      </c>
      <c r="H104" s="23" t="s">
        <v>144</v>
      </c>
      <c r="I104" s="23" t="s">
        <v>145</v>
      </c>
      <c r="J104" s="24" t="s">
        <v>12</v>
      </c>
      <c r="K104" s="25">
        <f t="shared" si="3"/>
        <v>0.05</v>
      </c>
    </row>
    <row r="105" spans="1:11" ht="33.75" x14ac:dyDescent="0.2">
      <c r="A105" s="21">
        <v>100</v>
      </c>
      <c r="B105" s="22" t="s">
        <v>108</v>
      </c>
      <c r="C105" s="22">
        <v>408698</v>
      </c>
      <c r="D105" s="22" t="s">
        <v>163</v>
      </c>
      <c r="E105" s="22">
        <v>46</v>
      </c>
      <c r="F105" s="23">
        <v>53.7</v>
      </c>
      <c r="G105" s="23">
        <f t="shared" si="2"/>
        <v>2470.2000000000003</v>
      </c>
      <c r="H105" s="23" t="s">
        <v>144</v>
      </c>
      <c r="I105" s="23" t="s">
        <v>145</v>
      </c>
      <c r="J105" s="24" t="s">
        <v>12</v>
      </c>
      <c r="K105" s="25">
        <f t="shared" si="3"/>
        <v>0.1</v>
      </c>
    </row>
    <row r="106" spans="1:11" ht="33.75" x14ac:dyDescent="0.2">
      <c r="A106" s="21">
        <v>101</v>
      </c>
      <c r="B106" s="22" t="s">
        <v>109</v>
      </c>
      <c r="C106" s="22">
        <v>408690</v>
      </c>
      <c r="D106" s="22" t="s">
        <v>163</v>
      </c>
      <c r="E106" s="22">
        <v>15</v>
      </c>
      <c r="F106" s="23">
        <v>37.58</v>
      </c>
      <c r="G106" s="23">
        <f t="shared" si="2"/>
        <v>563.69999999999993</v>
      </c>
      <c r="H106" s="23" t="s">
        <v>144</v>
      </c>
      <c r="I106" s="23" t="s">
        <v>145</v>
      </c>
      <c r="J106" s="24" t="s">
        <v>12</v>
      </c>
      <c r="K106" s="25">
        <f t="shared" si="3"/>
        <v>0.05</v>
      </c>
    </row>
    <row r="107" spans="1:11" ht="33.75" x14ac:dyDescent="0.2">
      <c r="A107" s="21">
        <v>102</v>
      </c>
      <c r="B107" s="22" t="s">
        <v>110</v>
      </c>
      <c r="C107" s="22">
        <v>408700</v>
      </c>
      <c r="D107" s="22" t="s">
        <v>159</v>
      </c>
      <c r="E107" s="22">
        <v>14</v>
      </c>
      <c r="F107" s="23">
        <v>179.06</v>
      </c>
      <c r="G107" s="23">
        <f t="shared" si="2"/>
        <v>2506.84</v>
      </c>
      <c r="H107" s="23" t="s">
        <v>144</v>
      </c>
      <c r="I107" s="23" t="s">
        <v>145</v>
      </c>
      <c r="J107" s="24" t="s">
        <v>12</v>
      </c>
      <c r="K107" s="25">
        <f t="shared" si="3"/>
        <v>0.12</v>
      </c>
    </row>
    <row r="108" spans="1:11" ht="33.75" x14ac:dyDescent="0.2">
      <c r="A108" s="21">
        <v>103</v>
      </c>
      <c r="B108" s="22" t="s">
        <v>111</v>
      </c>
      <c r="C108" s="22">
        <v>408700</v>
      </c>
      <c r="D108" s="22" t="s">
        <v>163</v>
      </c>
      <c r="E108" s="22">
        <v>15</v>
      </c>
      <c r="F108" s="23">
        <v>48.48</v>
      </c>
      <c r="G108" s="23">
        <f t="shared" si="2"/>
        <v>727.19999999999993</v>
      </c>
      <c r="H108" s="23" t="s">
        <v>144</v>
      </c>
      <c r="I108" s="23" t="s">
        <v>145</v>
      </c>
      <c r="J108" s="24" t="s">
        <v>12</v>
      </c>
      <c r="K108" s="25">
        <f t="shared" si="3"/>
        <v>0.05</v>
      </c>
    </row>
    <row r="109" spans="1:11" ht="33.75" x14ac:dyDescent="0.2">
      <c r="A109" s="21">
        <v>104</v>
      </c>
      <c r="B109" s="22" t="s">
        <v>112</v>
      </c>
      <c r="C109" s="22">
        <v>408700</v>
      </c>
      <c r="D109" s="22" t="s">
        <v>159</v>
      </c>
      <c r="E109" s="22">
        <v>4</v>
      </c>
      <c r="F109" s="23">
        <v>179.06</v>
      </c>
      <c r="G109" s="23">
        <f t="shared" si="2"/>
        <v>716.24</v>
      </c>
      <c r="H109" s="23" t="s">
        <v>144</v>
      </c>
      <c r="I109" s="23" t="s">
        <v>145</v>
      </c>
      <c r="J109" s="24" t="s">
        <v>12</v>
      </c>
      <c r="K109" s="25">
        <f t="shared" si="3"/>
        <v>0.12</v>
      </c>
    </row>
    <row r="110" spans="1:11" ht="56.25" x14ac:dyDescent="0.2">
      <c r="A110" s="21">
        <v>105</v>
      </c>
      <c r="B110" s="22" t="s">
        <v>113</v>
      </c>
      <c r="C110" s="22">
        <v>408693</v>
      </c>
      <c r="D110" s="22" t="s">
        <v>159</v>
      </c>
      <c r="E110" s="22">
        <v>3</v>
      </c>
      <c r="F110" s="23">
        <v>1168.81</v>
      </c>
      <c r="G110" s="23">
        <f t="shared" si="2"/>
        <v>3506.43</v>
      </c>
      <c r="H110" s="23" t="s">
        <v>144</v>
      </c>
      <c r="I110" s="23" t="s">
        <v>145</v>
      </c>
      <c r="J110" s="24" t="s">
        <v>12</v>
      </c>
      <c r="K110" s="25">
        <f t="shared" si="3"/>
        <v>0.5</v>
      </c>
    </row>
    <row r="111" spans="1:11" ht="33.75" x14ac:dyDescent="0.2">
      <c r="A111" s="21">
        <v>106</v>
      </c>
      <c r="B111" s="22" t="s">
        <v>114</v>
      </c>
      <c r="C111" s="22">
        <v>408728</v>
      </c>
      <c r="D111" s="22" t="s">
        <v>163</v>
      </c>
      <c r="E111" s="22">
        <v>39</v>
      </c>
      <c r="F111" s="23">
        <v>58.03</v>
      </c>
      <c r="G111" s="23">
        <f t="shared" si="2"/>
        <v>2263.17</v>
      </c>
      <c r="H111" s="23" t="s">
        <v>144</v>
      </c>
      <c r="I111" s="23" t="s">
        <v>145</v>
      </c>
      <c r="J111" s="24" t="s">
        <v>12</v>
      </c>
      <c r="K111" s="25">
        <f t="shared" si="3"/>
        <v>0.1</v>
      </c>
    </row>
    <row r="112" spans="1:11" ht="33.75" x14ac:dyDescent="0.2">
      <c r="A112" s="21">
        <v>107</v>
      </c>
      <c r="B112" s="22" t="s">
        <v>115</v>
      </c>
      <c r="C112" s="22">
        <v>434424</v>
      </c>
      <c r="D112" s="22" t="s">
        <v>163</v>
      </c>
      <c r="E112" s="22">
        <v>31</v>
      </c>
      <c r="F112" s="23">
        <v>81.34</v>
      </c>
      <c r="G112" s="23">
        <f t="shared" si="2"/>
        <v>2521.54</v>
      </c>
      <c r="H112" s="23" t="s">
        <v>144</v>
      </c>
      <c r="I112" s="23" t="s">
        <v>145</v>
      </c>
      <c r="J112" s="24" t="s">
        <v>12</v>
      </c>
      <c r="K112" s="25">
        <f t="shared" si="3"/>
        <v>0.1</v>
      </c>
    </row>
    <row r="113" spans="1:11" ht="33.75" x14ac:dyDescent="0.2">
      <c r="A113" s="21">
        <v>108</v>
      </c>
      <c r="B113" s="22" t="s">
        <v>116</v>
      </c>
      <c r="C113" s="22">
        <v>408696</v>
      </c>
      <c r="D113" s="22" t="s">
        <v>159</v>
      </c>
      <c r="E113" s="22">
        <v>21</v>
      </c>
      <c r="F113" s="23">
        <v>718.12</v>
      </c>
      <c r="G113" s="23">
        <f t="shared" si="2"/>
        <v>15080.52</v>
      </c>
      <c r="H113" s="23" t="s">
        <v>144</v>
      </c>
      <c r="I113" s="23" t="s">
        <v>145</v>
      </c>
      <c r="J113" s="24" t="s">
        <v>12</v>
      </c>
      <c r="K113" s="25">
        <f t="shared" si="3"/>
        <v>0.4</v>
      </c>
    </row>
    <row r="114" spans="1:11" ht="56.25" x14ac:dyDescent="0.2">
      <c r="A114" s="21">
        <v>109</v>
      </c>
      <c r="B114" s="22" t="s">
        <v>117</v>
      </c>
      <c r="C114" s="22">
        <v>414119</v>
      </c>
      <c r="D114" s="22" t="s">
        <v>159</v>
      </c>
      <c r="E114" s="22">
        <v>14</v>
      </c>
      <c r="F114" s="23">
        <v>441.9</v>
      </c>
      <c r="G114" s="23">
        <f t="shared" si="2"/>
        <v>6186.5999999999995</v>
      </c>
      <c r="H114" s="23" t="s">
        <v>144</v>
      </c>
      <c r="I114" s="23" t="s">
        <v>145</v>
      </c>
      <c r="J114" s="24" t="s">
        <v>12</v>
      </c>
      <c r="K114" s="25">
        <f t="shared" si="3"/>
        <v>0.2</v>
      </c>
    </row>
    <row r="115" spans="1:11" ht="56.25" x14ac:dyDescent="0.2">
      <c r="A115" s="21">
        <v>110</v>
      </c>
      <c r="B115" s="22" t="s">
        <v>118</v>
      </c>
      <c r="C115" s="22">
        <v>427478</v>
      </c>
      <c r="D115" s="22" t="s">
        <v>159</v>
      </c>
      <c r="E115" s="22">
        <v>80</v>
      </c>
      <c r="F115" s="23">
        <v>40.18</v>
      </c>
      <c r="G115" s="23">
        <f t="shared" si="2"/>
        <v>3214.4</v>
      </c>
      <c r="H115" s="23" t="s">
        <v>144</v>
      </c>
      <c r="I115" s="23" t="s">
        <v>145</v>
      </c>
      <c r="J115" s="24" t="s">
        <v>12</v>
      </c>
      <c r="K115" s="25">
        <f t="shared" si="3"/>
        <v>0.05</v>
      </c>
    </row>
    <row r="116" spans="1:11" ht="56.25" x14ac:dyDescent="0.2">
      <c r="A116" s="21">
        <v>111</v>
      </c>
      <c r="B116" s="22" t="s">
        <v>119</v>
      </c>
      <c r="C116" s="22">
        <v>434382</v>
      </c>
      <c r="D116" s="22" t="s">
        <v>159</v>
      </c>
      <c r="E116" s="22">
        <v>24</v>
      </c>
      <c r="F116" s="23">
        <v>401.86</v>
      </c>
      <c r="G116" s="23">
        <f t="shared" si="2"/>
        <v>9644.64</v>
      </c>
      <c r="H116" s="23" t="s">
        <v>144</v>
      </c>
      <c r="I116" s="23" t="s">
        <v>145</v>
      </c>
      <c r="J116" s="24" t="s">
        <v>12</v>
      </c>
      <c r="K116" s="25">
        <f t="shared" si="3"/>
        <v>0.2</v>
      </c>
    </row>
    <row r="117" spans="1:11" ht="56.25" x14ac:dyDescent="0.2">
      <c r="A117" s="21">
        <v>112</v>
      </c>
      <c r="B117" s="22" t="s">
        <v>120</v>
      </c>
      <c r="C117" s="22">
        <v>427479</v>
      </c>
      <c r="D117" s="22" t="s">
        <v>163</v>
      </c>
      <c r="E117" s="22">
        <v>42</v>
      </c>
      <c r="F117" s="23">
        <v>56.42</v>
      </c>
      <c r="G117" s="23">
        <f t="shared" si="2"/>
        <v>2369.64</v>
      </c>
      <c r="H117" s="23" t="s">
        <v>144</v>
      </c>
      <c r="I117" s="23" t="s">
        <v>145</v>
      </c>
      <c r="J117" s="24" t="s">
        <v>12</v>
      </c>
      <c r="K117" s="25">
        <f t="shared" si="3"/>
        <v>0.1</v>
      </c>
    </row>
    <row r="118" spans="1:11" ht="56.25" x14ac:dyDescent="0.2">
      <c r="A118" s="21">
        <v>113</v>
      </c>
      <c r="B118" s="22" t="s">
        <v>121</v>
      </c>
      <c r="C118" s="22">
        <v>421228</v>
      </c>
      <c r="D118" s="22" t="s">
        <v>159</v>
      </c>
      <c r="E118" s="22">
        <v>48</v>
      </c>
      <c r="F118" s="23">
        <v>122.13</v>
      </c>
      <c r="G118" s="23">
        <f t="shared" ref="G118:G127" si="4">F118*E118</f>
        <v>5862.24</v>
      </c>
      <c r="H118" s="23" t="s">
        <v>144</v>
      </c>
      <c r="I118" s="23" t="s">
        <v>145</v>
      </c>
      <c r="J118" s="24" t="s">
        <v>12</v>
      </c>
      <c r="K118" s="25">
        <f t="shared" ref="K118:K127" si="5">IF(F118&lt;0.01,"",IF(AND(F118&gt;=0.01,F118&lt;=5),0.01,IF(F118&lt;=10,0.02,IF(F118&lt;=20,0.03,IF(F118&lt;=50,0.05,IF(F118&lt;=100,0.1,IF(F118&lt;=200,0.12,IF(F118&lt;=500,0.2,IF(F118&lt;=1000,0.4,IF(F118&lt;=2000,0.5,IF(F118&lt;=5000,0.8,IF(F118&lt;=10000,F118*0.005,"Avaliação Específica"))))))))))))</f>
        <v>0.12</v>
      </c>
    </row>
    <row r="119" spans="1:11" ht="22.5" x14ac:dyDescent="0.2">
      <c r="A119" s="6">
        <v>114</v>
      </c>
      <c r="B119" s="5" t="s">
        <v>122</v>
      </c>
      <c r="C119" s="5">
        <v>409894</v>
      </c>
      <c r="D119" s="5" t="s">
        <v>131</v>
      </c>
      <c r="E119" s="5">
        <v>13</v>
      </c>
      <c r="F119" s="9">
        <v>11.37</v>
      </c>
      <c r="G119" s="9">
        <f t="shared" si="4"/>
        <v>147.81</v>
      </c>
      <c r="H119" s="9" t="s">
        <v>144</v>
      </c>
      <c r="I119" s="9" t="s">
        <v>145</v>
      </c>
      <c r="J119" s="11" t="s">
        <v>12</v>
      </c>
      <c r="K119" s="12">
        <f t="shared" si="5"/>
        <v>0.03</v>
      </c>
    </row>
    <row r="120" spans="1:11" ht="22.5" x14ac:dyDescent="0.2">
      <c r="A120" s="6">
        <v>115</v>
      </c>
      <c r="B120" s="5" t="s">
        <v>123</v>
      </c>
      <c r="C120" s="5">
        <v>409895</v>
      </c>
      <c r="D120" s="5" t="s">
        <v>131</v>
      </c>
      <c r="E120" s="5">
        <v>13</v>
      </c>
      <c r="F120" s="9">
        <v>23.39</v>
      </c>
      <c r="G120" s="9">
        <f t="shared" si="4"/>
        <v>304.07</v>
      </c>
      <c r="H120" s="9" t="s">
        <v>144</v>
      </c>
      <c r="I120" s="9" t="s">
        <v>145</v>
      </c>
      <c r="J120" s="11" t="s">
        <v>12</v>
      </c>
      <c r="K120" s="12">
        <f t="shared" si="5"/>
        <v>0.05</v>
      </c>
    </row>
    <row r="121" spans="1:11" ht="22.5" x14ac:dyDescent="0.2">
      <c r="A121" s="21">
        <v>116</v>
      </c>
      <c r="B121" s="22" t="s">
        <v>124</v>
      </c>
      <c r="C121" s="22">
        <v>480808</v>
      </c>
      <c r="D121" s="22" t="s">
        <v>147</v>
      </c>
      <c r="E121" s="22">
        <v>2</v>
      </c>
      <c r="F121" s="23">
        <v>115.47</v>
      </c>
      <c r="G121" s="23">
        <f t="shared" si="4"/>
        <v>230.94</v>
      </c>
      <c r="H121" s="23" t="s">
        <v>144</v>
      </c>
      <c r="I121" s="23" t="s">
        <v>145</v>
      </c>
      <c r="J121" s="24" t="s">
        <v>12</v>
      </c>
      <c r="K121" s="25">
        <f t="shared" si="5"/>
        <v>0.12</v>
      </c>
    </row>
    <row r="122" spans="1:11" ht="22.5" x14ac:dyDescent="0.2">
      <c r="A122" s="6">
        <v>117</v>
      </c>
      <c r="B122" s="5" t="s">
        <v>125</v>
      </c>
      <c r="C122" s="5">
        <v>417792</v>
      </c>
      <c r="D122" s="5" t="s">
        <v>132</v>
      </c>
      <c r="E122" s="5">
        <v>3</v>
      </c>
      <c r="F122" s="9">
        <v>64.3</v>
      </c>
      <c r="G122" s="9">
        <f t="shared" si="4"/>
        <v>192.89999999999998</v>
      </c>
      <c r="H122" s="9" t="s">
        <v>144</v>
      </c>
      <c r="I122" s="9" t="s">
        <v>145</v>
      </c>
      <c r="J122" s="11" t="s">
        <v>12</v>
      </c>
      <c r="K122" s="12">
        <f t="shared" si="5"/>
        <v>0.1</v>
      </c>
    </row>
    <row r="123" spans="1:11" ht="33.75" x14ac:dyDescent="0.2">
      <c r="A123" s="21">
        <v>118</v>
      </c>
      <c r="B123" s="22" t="s">
        <v>126</v>
      </c>
      <c r="C123" s="22">
        <v>451636</v>
      </c>
      <c r="D123" s="22" t="s">
        <v>151</v>
      </c>
      <c r="E123" s="22">
        <v>31</v>
      </c>
      <c r="F123" s="23">
        <v>323.57</v>
      </c>
      <c r="G123" s="23">
        <f t="shared" si="4"/>
        <v>10030.67</v>
      </c>
      <c r="H123" s="23" t="s">
        <v>144</v>
      </c>
      <c r="I123" s="23" t="s">
        <v>145</v>
      </c>
      <c r="J123" s="24" t="s">
        <v>12</v>
      </c>
      <c r="K123" s="25">
        <f t="shared" si="5"/>
        <v>0.2</v>
      </c>
    </row>
    <row r="124" spans="1:11" ht="45" x14ac:dyDescent="0.2">
      <c r="A124" s="21">
        <v>119</v>
      </c>
      <c r="B124" s="22" t="s">
        <v>127</v>
      </c>
      <c r="C124" s="22">
        <v>425786</v>
      </c>
      <c r="D124" s="22" t="s">
        <v>164</v>
      </c>
      <c r="E124" s="22">
        <v>106</v>
      </c>
      <c r="F124" s="23">
        <v>100.13</v>
      </c>
      <c r="G124" s="23">
        <f t="shared" si="4"/>
        <v>10613.779999999999</v>
      </c>
      <c r="H124" s="23" t="s">
        <v>144</v>
      </c>
      <c r="I124" s="23" t="s">
        <v>145</v>
      </c>
      <c r="J124" s="24" t="s">
        <v>12</v>
      </c>
      <c r="K124" s="25">
        <f t="shared" si="5"/>
        <v>0.12</v>
      </c>
    </row>
    <row r="125" spans="1:11" ht="33.75" x14ac:dyDescent="0.2">
      <c r="A125" s="21">
        <v>120</v>
      </c>
      <c r="B125" s="22" t="s">
        <v>128</v>
      </c>
      <c r="C125" s="22">
        <v>474970</v>
      </c>
      <c r="D125" s="22" t="s">
        <v>164</v>
      </c>
      <c r="E125" s="22">
        <v>151</v>
      </c>
      <c r="F125" s="23">
        <v>55.78</v>
      </c>
      <c r="G125" s="23">
        <f t="shared" si="4"/>
        <v>8422.7800000000007</v>
      </c>
      <c r="H125" s="23" t="s">
        <v>144</v>
      </c>
      <c r="I125" s="23" t="s">
        <v>145</v>
      </c>
      <c r="J125" s="24" t="s">
        <v>12</v>
      </c>
      <c r="K125" s="25">
        <f t="shared" si="5"/>
        <v>0.1</v>
      </c>
    </row>
    <row r="126" spans="1:11" ht="56.25" x14ac:dyDescent="0.2">
      <c r="A126" s="21">
        <v>121</v>
      </c>
      <c r="B126" s="22" t="s">
        <v>129</v>
      </c>
      <c r="C126" s="22">
        <v>409051</v>
      </c>
      <c r="D126" s="22" t="s">
        <v>165</v>
      </c>
      <c r="E126" s="22">
        <v>23</v>
      </c>
      <c r="F126" s="23">
        <v>112.55</v>
      </c>
      <c r="G126" s="23">
        <f t="shared" si="4"/>
        <v>2588.65</v>
      </c>
      <c r="H126" s="23" t="s">
        <v>144</v>
      </c>
      <c r="I126" s="23" t="s">
        <v>145</v>
      </c>
      <c r="J126" s="24" t="s">
        <v>12</v>
      </c>
      <c r="K126" s="25">
        <f t="shared" si="5"/>
        <v>0.12</v>
      </c>
    </row>
    <row r="127" spans="1:11" ht="78.75" x14ac:dyDescent="0.2">
      <c r="A127" s="21">
        <v>122</v>
      </c>
      <c r="B127" s="22" t="s">
        <v>130</v>
      </c>
      <c r="C127" s="22">
        <v>421423</v>
      </c>
      <c r="D127" s="22" t="s">
        <v>166</v>
      </c>
      <c r="E127" s="22">
        <v>13</v>
      </c>
      <c r="F127" s="23">
        <v>80</v>
      </c>
      <c r="G127" s="23">
        <f t="shared" si="4"/>
        <v>1040</v>
      </c>
      <c r="H127" s="23" t="s">
        <v>144</v>
      </c>
      <c r="I127" s="23" t="s">
        <v>145</v>
      </c>
      <c r="J127" s="24" t="s">
        <v>12</v>
      </c>
      <c r="K127" s="25">
        <f t="shared" si="5"/>
        <v>0.1</v>
      </c>
    </row>
    <row r="128" spans="1:11" ht="22.5" x14ac:dyDescent="0.2">
      <c r="F128" s="8" t="s">
        <v>137</v>
      </c>
      <c r="G128" s="13">
        <f>SUM(G6:G127)</f>
        <v>380005.02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Header>&amp;L&amp;G&amp;CPREGÃO ELETRÔNICO XX/2023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Folha1</vt:lpstr>
      <vt:lpstr>Folha1!Print_Area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João Aranha</cp:lastModifiedBy>
  <cp:lastPrinted>2023-04-14T12:37:30Z</cp:lastPrinted>
  <dcterms:created xsi:type="dcterms:W3CDTF">2019-07-30T23:05:19Z</dcterms:created>
  <dcterms:modified xsi:type="dcterms:W3CDTF">2023-04-20T18:19:27Z</dcterms:modified>
</cp:coreProperties>
</file>