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Desktop\PE 141-2022 Equip. Rede Wifi\Edital\"/>
    </mc:Choice>
  </mc:AlternateContent>
  <xr:revisionPtr revIDLastSave="0" documentId="13_ncr:1_{0979B75E-0C40-4F7F-9584-6D66E840AE8F}" xr6:coauthVersionLast="47" xr6:coauthVersionMax="47" xr10:uidLastSave="{00000000-0000-0000-0000-000000000000}"/>
  <bookViews>
    <workbookView xWindow="-108" yWindow="-108" windowWidth="16608" windowHeight="8832" tabRatio="50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>Folha1!#REF!</definedName>
    <definedName name="_xlnm.Print_Area" localSheetId="0">Folha1!$A$1:$J$22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  <c r="E20" i="1" l="1"/>
  <c r="G19" i="1"/>
  <c r="G18" i="1"/>
  <c r="G17" i="1"/>
  <c r="G16" i="1"/>
  <c r="G15" i="1"/>
  <c r="G14" i="1"/>
  <c r="G13" i="1" l="1"/>
  <c r="G12" i="1"/>
  <c r="G11" i="1"/>
  <c r="G10" i="1"/>
  <c r="G9" i="1"/>
  <c r="G8" i="1"/>
  <c r="G20" i="1" s="1"/>
</calcChain>
</file>

<file path=xl/sharedStrings.xml><?xml version="1.0" encoding="utf-8"?>
<sst xmlns="http://schemas.openxmlformats.org/spreadsheetml/2006/main" count="82" uniqueCount="33">
  <si>
    <t>PRÓ-REITORIA DE ADMINISTRAÇÃO</t>
  </si>
  <si>
    <t>COORDENAÇÃO DE MATERIAIS</t>
  </si>
  <si>
    <t>ANEXO I-A - ESTIMATIVA DE QUANTIDADE E  PREÇO MÉDIO</t>
  </si>
  <si>
    <t>ITEM</t>
  </si>
  <si>
    <t>DESCRIÇÃO/ ESPECIFICAÇÃO</t>
  </si>
  <si>
    <t>TIPO</t>
  </si>
  <si>
    <t>QTIDADE TOTAL</t>
  </si>
  <si>
    <t>VALOR DE REFERÊNCIA (unitário) (R$)</t>
  </si>
  <si>
    <t>VALOR DE REFERÊNCIA (total)(R$)</t>
  </si>
  <si>
    <t>Exclusivo ME/EPP</t>
  </si>
  <si>
    <t>Margem de Preferência - Decreto 8538/2015</t>
  </si>
  <si>
    <t>Modo de Disputa da etapa de Lances</t>
  </si>
  <si>
    <t>UND</t>
  </si>
  <si>
    <t>NÃO</t>
  </si>
  <si>
    <t>Aberto-Fechado</t>
  </si>
  <si>
    <t>Total</t>
  </si>
  <si>
    <t>SWITCH DISTRIBUIÇÃO DE 24 Portas SFP/SFP+ E 4 PORTAS SFP56 TIPO 1
JL658A - Aruba 6300M 24SFP+/ 4SFP56 Switch</t>
  </si>
  <si>
    <t>SWITCH DE ACESSO 48 PORTAS GIGABIT 4SFP POE TIPO 3
R8N85A - Aruba 6000 4SFP 48G PoE Switch</t>
  </si>
  <si>
    <t>SWITCH DE ACESSO 24 PORTAS GIGABIT 4SFP POE TIPO 4
R8N87A - Aruba 6000 4SFP 24G PoE Switch</t>
  </si>
  <si>
    <t>SWITCH DE ACESSO 24 PORTAS 24 GIGABIT E 4 PORTAS SFP  TIPO 5
R8N86A - Aruba 6000 4SFP 48G PoE Switch</t>
  </si>
  <si>
    <t>SWITCH DE ACESSO 24 PORTAS GIGABIT E 4 PORTAS SFP+  TIPO 6
JL724A - Aruba 6200F 24G 4SFP+ Switch</t>
  </si>
  <si>
    <t>MODULO DE EXPANSÃO DA PLATAFORMA DE GERENCIAMENTO DE REDE - IMC
Modulo de expansão das licenças IMC Standard and Enterprise Additional 50-nodes E-LTU - JG749AAE;
JG749AAE - HPE IMC Std and Ent Add 50-node E-LTU</t>
  </si>
  <si>
    <t>TRANSCEIVER 10G PARA FIBRA MULTIMODO
Transceivers 10G SFP+ LC SR para utilização com fibras ópticas multimodo, do mesmo fabricante da solução de Switches.
J9150D-  Aruba 10G SFP+ LC SR 300m MMF Transceiver</t>
  </si>
  <si>
    <t>PROCESSO Nº  169631.2021-96</t>
  </si>
  <si>
    <t>SWITCH DISTRIBUIÇÃO DE 24 PORTAS 1 GIGABIT 4SFP56 TIPO 2
JL664A Aruba 6300M 24G SFP56 Switch</t>
  </si>
  <si>
    <t>SWITCH ACESSO DE 48 PORTAS 1 GIGABIT 4SFP+  POE+ TIPO 1
JL675A - Aruba 6100 4SFP+ 48G PoE+ Switch</t>
  </si>
  <si>
    <t>CATMAT/CATSER</t>
  </si>
  <si>
    <t>SWITCH ACESSO DE 24 PORTAS 1 GIGABIT 4SFP+  POE+ TIPO 2
JL677A - Aruba 6100 4SFP+ 24G PoE+ Switch</t>
  </si>
  <si>
    <t>TRANSCEIVER 1G PARA FIBRA MULTIMODO
Transceivers 1G SFP LC SX para utilização com fibras ópticas multimodo, do mesmo fabricante da solução de Switches. 
J4858D - Aruba 1G SFP LC SX 500m MMF Transceiver</t>
  </si>
  <si>
    <t>TRANSCEIVER 1G PARA FIBRA MONOMODO
Transceivers 1G SFP LC LX para utilização com fibras ópticas monomodo, do mesmo fabricante da solução de Switches. 
J4859D -  Aruba 1G SFP LC LX 10km SMF Transceiver</t>
  </si>
  <si>
    <t>TRANSCEIVER 10G PARA FIBRA MONOMODO
Transceivers 10G SFP+ LC LR para utilização com fibras ópticas monomodo, do mesmo fabricante da solução de Switches.
J9151E - Aruba 10G SFP+ LC LR 10km SMF Transceiver</t>
  </si>
  <si>
    <t>EQUIPAMENTOS DE REDE – SWITCHES - LOTE ÚNICO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</si>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</sst>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164" formatCode="_-&quot;R$ &quot;* #,##0.00_-;&quot;-R$ &quot;* #,##0.00_-;_-&quot;R$ &quot;* \-??_-;_-@_-"/>
    <numFmt numFmtId="165" formatCode="[$R$-416]\ #,##0.00;[Red]\-[$R$-416]\ #,##0.00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8CB"/>
        <bgColor rgb="FFDEE7E5"/>
      </patternFill>
    </fill>
    <fill>
      <patternFill patternType="solid">
        <fgColor rgb="FFDEE7E5"/>
        <bgColor rgb="FFDDE8CB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1" applyFont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5" fontId="9" fillId="0" borderId="5" xfId="1" applyNumberFormat="1" applyFont="1" applyBorder="1" applyAlignment="1" applyProtection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7" fontId="9" fillId="0" borderId="5" xfId="1" applyNumberFormat="1" applyFont="1" applyBorder="1" applyAlignment="1" applyProtection="1">
      <alignment horizontal="right" vertical="center" wrapText="1"/>
    </xf>
    <xf numFmtId="165" fontId="5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0"/>
  <sheetViews>
    <sheetView tabSelected="1" topLeftCell="A13" zoomScale="80" zoomScaleNormal="80" workbookViewId="0">
      <selection activeCell="F13" sqref="F13"/>
    </sheetView>
  </sheetViews>
  <sheetFormatPr defaultColWidth="9.109375" defaultRowHeight="14.4" x14ac:dyDescent="0.3"/>
  <cols>
    <col min="1" max="1" width="4.88671875" style="1" customWidth="1"/>
    <col min="2" max="2" width="79.5546875" style="2" customWidth="1"/>
    <col min="3" max="3" width="13.109375" style="1" customWidth="1"/>
    <col min="4" max="4" width="5.88671875" style="3" customWidth="1"/>
    <col min="5" max="5" width="7.5546875" style="3" customWidth="1"/>
    <col min="6" max="6" width="14.109375" style="3" customWidth="1"/>
    <col min="7" max="7" width="14.44140625" style="3" customWidth="1"/>
    <col min="8" max="8" width="10.5546875" style="3" customWidth="1"/>
    <col min="9" max="9" width="11.44140625" style="3" customWidth="1"/>
    <col min="10" max="10" width="9.88671875" style="4" customWidth="1"/>
    <col min="11" max="11" width="15.6640625" style="3" customWidth="1"/>
    <col min="12" max="1023" width="9.109375" style="5"/>
    <col min="1024" max="1024" width="11.5546875" customWidth="1"/>
  </cols>
  <sheetData>
    <row r="1" spans="1:1024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024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24" x14ac:dyDescent="0.3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024" x14ac:dyDescent="0.3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024" x14ac:dyDescent="0.3">
      <c r="B5" s="26" t="s">
        <v>23</v>
      </c>
    </row>
    <row r="6" spans="1:1024" ht="48" x14ac:dyDescent="0.3">
      <c r="A6" s="6" t="s">
        <v>3</v>
      </c>
      <c r="B6" s="7" t="s">
        <v>4</v>
      </c>
      <c r="C6" s="8" t="s">
        <v>26</v>
      </c>
      <c r="D6" s="8" t="s">
        <v>5</v>
      </c>
      <c r="E6" s="8" t="s">
        <v>6</v>
      </c>
      <c r="F6" s="18" t="s">
        <v>7</v>
      </c>
      <c r="G6" s="18" t="s">
        <v>8</v>
      </c>
      <c r="H6" s="9" t="s">
        <v>9</v>
      </c>
      <c r="I6" s="9" t="s">
        <v>10</v>
      </c>
      <c r="J6" s="10" t="s">
        <v>11</v>
      </c>
    </row>
    <row r="7" spans="1:1024" s="1" customFormat="1" ht="27.6" x14ac:dyDescent="0.3">
      <c r="A7" s="11">
        <v>1</v>
      </c>
      <c r="B7" s="20" t="s">
        <v>16</v>
      </c>
      <c r="C7" s="19">
        <v>463274</v>
      </c>
      <c r="D7" s="19" t="s">
        <v>12</v>
      </c>
      <c r="E7" s="19">
        <v>6</v>
      </c>
      <c r="F7" s="24">
        <v>95059.92</v>
      </c>
      <c r="G7" s="17">
        <f t="shared" ref="G7:G13" si="0">F7*E7</f>
        <v>570359.52</v>
      </c>
      <c r="H7" s="13" t="s">
        <v>13</v>
      </c>
      <c r="I7" s="13" t="s">
        <v>13</v>
      </c>
      <c r="J7" s="14" t="s">
        <v>14</v>
      </c>
      <c r="K7" s="4"/>
      <c r="AMJ7" s="15"/>
    </row>
    <row r="8" spans="1:1024" ht="27.6" x14ac:dyDescent="0.3">
      <c r="A8" s="11">
        <v>2</v>
      </c>
      <c r="B8" s="20" t="s">
        <v>24</v>
      </c>
      <c r="C8" s="19">
        <v>463274</v>
      </c>
      <c r="D8" s="19" t="s">
        <v>12</v>
      </c>
      <c r="E8" s="19">
        <v>6</v>
      </c>
      <c r="F8" s="24">
        <v>65553.399999999994</v>
      </c>
      <c r="G8" s="17">
        <f t="shared" si="0"/>
        <v>393320.39999999997</v>
      </c>
      <c r="H8" s="13" t="s">
        <v>13</v>
      </c>
      <c r="I8" s="13" t="s">
        <v>13</v>
      </c>
      <c r="J8" s="14" t="s">
        <v>14</v>
      </c>
    </row>
    <row r="9" spans="1:1024" ht="27.6" x14ac:dyDescent="0.3">
      <c r="A9" s="11">
        <v>3</v>
      </c>
      <c r="B9" s="20" t="s">
        <v>25</v>
      </c>
      <c r="C9" s="19">
        <v>462551</v>
      </c>
      <c r="D9" s="19" t="s">
        <v>12</v>
      </c>
      <c r="E9" s="19">
        <v>80</v>
      </c>
      <c r="F9" s="24">
        <v>18800.43</v>
      </c>
      <c r="G9" s="17">
        <f t="shared" si="0"/>
        <v>1504034.4</v>
      </c>
      <c r="H9" s="13" t="s">
        <v>13</v>
      </c>
      <c r="I9" s="13" t="s">
        <v>13</v>
      </c>
      <c r="J9" s="14" t="s">
        <v>14</v>
      </c>
    </row>
    <row r="10" spans="1:1024" ht="27.6" x14ac:dyDescent="0.3">
      <c r="A10" s="11">
        <v>4</v>
      </c>
      <c r="B10" s="20" t="s">
        <v>27</v>
      </c>
      <c r="C10" s="19">
        <v>463274</v>
      </c>
      <c r="D10" s="19" t="s">
        <v>12</v>
      </c>
      <c r="E10" s="19">
        <v>80</v>
      </c>
      <c r="F10" s="24">
        <v>14039.82</v>
      </c>
      <c r="G10" s="17">
        <f t="shared" si="0"/>
        <v>1123185.6000000001</v>
      </c>
      <c r="H10" s="13" t="s">
        <v>13</v>
      </c>
      <c r="I10" s="13" t="s">
        <v>13</v>
      </c>
      <c r="J10" s="14" t="s">
        <v>14</v>
      </c>
    </row>
    <row r="11" spans="1:1024" ht="27.6" x14ac:dyDescent="0.3">
      <c r="A11" s="11">
        <v>5</v>
      </c>
      <c r="B11" s="20" t="s">
        <v>17</v>
      </c>
      <c r="C11" s="19">
        <v>462551</v>
      </c>
      <c r="D11" s="19" t="s">
        <v>12</v>
      </c>
      <c r="E11" s="19">
        <v>120</v>
      </c>
      <c r="F11" s="24">
        <v>15759.67</v>
      </c>
      <c r="G11" s="17">
        <f t="shared" si="0"/>
        <v>1891160.4</v>
      </c>
      <c r="H11" s="13" t="s">
        <v>13</v>
      </c>
      <c r="I11" s="13" t="s">
        <v>13</v>
      </c>
      <c r="J11" s="14" t="s">
        <v>14</v>
      </c>
    </row>
    <row r="12" spans="1:1024" ht="27.6" x14ac:dyDescent="0.3">
      <c r="A12" s="11">
        <v>6</v>
      </c>
      <c r="B12" s="20" t="s">
        <v>18</v>
      </c>
      <c r="C12" s="19">
        <v>463274</v>
      </c>
      <c r="D12" s="19" t="s">
        <v>12</v>
      </c>
      <c r="E12" s="19">
        <v>120</v>
      </c>
      <c r="F12" s="24">
        <v>10381.99</v>
      </c>
      <c r="G12" s="17">
        <f t="shared" si="0"/>
        <v>1245838.8</v>
      </c>
      <c r="H12" s="13" t="s">
        <v>13</v>
      </c>
      <c r="I12" s="13" t="s">
        <v>13</v>
      </c>
      <c r="J12" s="14" t="s">
        <v>14</v>
      </c>
    </row>
    <row r="13" spans="1:1024" ht="27.6" x14ac:dyDescent="0.3">
      <c r="A13" s="12">
        <v>7</v>
      </c>
      <c r="B13" s="20" t="s">
        <v>19</v>
      </c>
      <c r="C13" s="19">
        <v>463274</v>
      </c>
      <c r="D13" s="19" t="s">
        <v>12</v>
      </c>
      <c r="E13" s="19">
        <v>120</v>
      </c>
      <c r="F13" s="24">
        <v>10399.41</v>
      </c>
      <c r="G13" s="17">
        <f t="shared" si="0"/>
        <v>1247929.2</v>
      </c>
      <c r="H13" s="13" t="s">
        <v>13</v>
      </c>
      <c r="I13" s="13" t="s">
        <v>13</v>
      </c>
      <c r="J13" s="14" t="s">
        <v>14</v>
      </c>
    </row>
    <row r="14" spans="1:1024" ht="27.6" x14ac:dyDescent="0.3">
      <c r="A14" s="12">
        <v>8</v>
      </c>
      <c r="B14" s="20" t="s">
        <v>20</v>
      </c>
      <c r="C14" s="19">
        <v>438620</v>
      </c>
      <c r="D14" s="19" t="s">
        <v>12</v>
      </c>
      <c r="E14" s="19">
        <v>10</v>
      </c>
      <c r="F14" s="24">
        <v>34286.300000000003</v>
      </c>
      <c r="G14" s="17">
        <f t="shared" ref="G14:G19" si="1">F14*E14</f>
        <v>342863</v>
      </c>
      <c r="H14" s="13" t="s">
        <v>13</v>
      </c>
      <c r="I14" s="13" t="s">
        <v>13</v>
      </c>
      <c r="J14" s="14" t="s">
        <v>14</v>
      </c>
    </row>
    <row r="15" spans="1:1024" ht="55.2" x14ac:dyDescent="0.3">
      <c r="A15" s="12">
        <v>9</v>
      </c>
      <c r="B15" s="20" t="s">
        <v>21</v>
      </c>
      <c r="C15" s="19">
        <v>602149</v>
      </c>
      <c r="D15" s="19" t="s">
        <v>12</v>
      </c>
      <c r="E15" s="19">
        <v>10</v>
      </c>
      <c r="F15" s="24">
        <v>16514.82</v>
      </c>
      <c r="G15" s="17">
        <f t="shared" si="1"/>
        <v>165148.20000000001</v>
      </c>
      <c r="H15" s="13" t="s">
        <v>13</v>
      </c>
      <c r="I15" s="13" t="s">
        <v>13</v>
      </c>
      <c r="J15" s="14" t="s">
        <v>14</v>
      </c>
    </row>
    <row r="16" spans="1:1024" ht="55.2" x14ac:dyDescent="0.3">
      <c r="A16" s="12">
        <v>10</v>
      </c>
      <c r="B16" s="20" t="s">
        <v>28</v>
      </c>
      <c r="C16" s="19">
        <v>295671</v>
      </c>
      <c r="D16" s="19" t="s">
        <v>12</v>
      </c>
      <c r="E16" s="19">
        <v>16</v>
      </c>
      <c r="F16" s="24">
        <v>1113.8</v>
      </c>
      <c r="G16" s="17">
        <f t="shared" si="1"/>
        <v>17820.8</v>
      </c>
      <c r="H16" s="13" t="s">
        <v>32</v>
      </c>
      <c r="I16" s="13" t="s">
        <v>13</v>
      </c>
      <c r="J16" s="14" t="s">
        <v>14</v>
      </c>
    </row>
    <row r="17" spans="1:10" ht="55.2" x14ac:dyDescent="0.3">
      <c r="A17" s="12">
        <v>11</v>
      </c>
      <c r="B17" s="20" t="s">
        <v>29</v>
      </c>
      <c r="C17" s="19">
        <v>366336</v>
      </c>
      <c r="D17" s="19" t="s">
        <v>12</v>
      </c>
      <c r="E17" s="19">
        <v>96</v>
      </c>
      <c r="F17" s="24">
        <v>2363.66</v>
      </c>
      <c r="G17" s="17">
        <f t="shared" si="1"/>
        <v>226911.35999999999</v>
      </c>
      <c r="H17" s="13" t="s">
        <v>13</v>
      </c>
      <c r="I17" s="13" t="s">
        <v>13</v>
      </c>
      <c r="J17" s="14" t="s">
        <v>14</v>
      </c>
    </row>
    <row r="18" spans="1:10" ht="55.2" x14ac:dyDescent="0.3">
      <c r="A18" s="12">
        <v>12</v>
      </c>
      <c r="B18" s="20" t="s">
        <v>22</v>
      </c>
      <c r="C18" s="19">
        <v>462024</v>
      </c>
      <c r="D18" s="19" t="s">
        <v>12</v>
      </c>
      <c r="E18" s="19">
        <v>16</v>
      </c>
      <c r="F18" s="24">
        <v>3587.78</v>
      </c>
      <c r="G18" s="17">
        <f t="shared" si="1"/>
        <v>57404.480000000003</v>
      </c>
      <c r="H18" s="13" t="s">
        <v>32</v>
      </c>
      <c r="I18" s="13" t="s">
        <v>13</v>
      </c>
      <c r="J18" s="14" t="s">
        <v>14</v>
      </c>
    </row>
    <row r="19" spans="1:10" ht="55.2" x14ac:dyDescent="0.3">
      <c r="A19" s="12">
        <v>13</v>
      </c>
      <c r="B19" s="20" t="s">
        <v>30</v>
      </c>
      <c r="C19" s="19">
        <v>462023</v>
      </c>
      <c r="D19" s="19" t="s">
        <v>12</v>
      </c>
      <c r="E19" s="19">
        <v>48</v>
      </c>
      <c r="F19" s="24">
        <v>4790.03</v>
      </c>
      <c r="G19" s="17">
        <f t="shared" si="1"/>
        <v>229921.44</v>
      </c>
      <c r="H19" s="13" t="s">
        <v>13</v>
      </c>
      <c r="I19" s="13" t="s">
        <v>13</v>
      </c>
      <c r="J19" s="14" t="s">
        <v>14</v>
      </c>
    </row>
    <row r="20" spans="1:10" x14ac:dyDescent="0.3">
      <c r="A20" s="16"/>
      <c r="B20" s="21" t="s">
        <v>15</v>
      </c>
      <c r="C20"/>
      <c r="D20" s="22" t="s">
        <v>12</v>
      </c>
      <c r="E20" s="23">
        <f>SUM(E7:E19)</f>
        <v>728</v>
      </c>
      <c r="F20"/>
      <c r="G20" s="25">
        <f>SUM(G7:G19)</f>
        <v>9015897.5999999996</v>
      </c>
      <c r="H20"/>
      <c r="I20"/>
      <c r="J20"/>
    </row>
  </sheetData>
  <mergeCells count="4">
    <mergeCell ref="A1:K1"/>
    <mergeCell ref="A2:K2"/>
    <mergeCell ref="A3:K3"/>
    <mergeCell ref="A4:K4"/>
  </mergeCells>
  <pageMargins left="0.23611111111111099" right="0.23611111111111099" top="0.74861111111111101" bottom="0.74791666666666701" header="0.31527777777777799" footer="0.31527777777777799"/>
  <pageSetup paperSize="9" scale="83" fitToHeight="0" orientation="landscape" horizontalDpi="300" verticalDpi="300" r:id="rId1"/>
  <headerFooter>
    <oddHeader>&amp;CPROCESSO 23069.190442/2022-63
PREGÃO ELETRÔNICO 141/2022</oddHeader>
    <oddFooter>&amp;L&amp;9ANEXO I-A- PLANILHA ESTIMATIVA DE QUANTIDADE E PREÇO&amp;C&amp;9PREGÃO ELETRÔNICO XX/2019     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revision>8</cp:revision>
  <cp:lastPrinted>2022-11-29T17:05:12Z</cp:lastPrinted>
  <dcterms:created xsi:type="dcterms:W3CDTF">2019-07-30T23:05:19Z</dcterms:created>
  <dcterms:modified xsi:type="dcterms:W3CDTF">2022-12-05T18:04:16Z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