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31-2022 Reforma Forros do Biomédico\PE 131-2022 Reforma Forro Biomédico\"/>
    </mc:Choice>
  </mc:AlternateContent>
  <xr:revisionPtr revIDLastSave="0" documentId="13_ncr:1_{F6BFC322-F2AF-43E1-B6F6-823EB88EC2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D23" i="2" l="1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<sst xmlns="http://schemas.openxmlformats.org/spreadsheetml/2006/main" count="46" uniqueCount="45">
  <si>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</si>
  <si>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</si>
  <si>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</si>
  <si>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</si>
  <si>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</si>
  <si>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</si>
  <si>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</si>
  <si>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</si>
  <si>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</si>
  <si>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</si>
  <si>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</si>
  <si>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</si>
  <si>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</si>
  <si>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</si>
  <si>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</si>
  <si>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</si>
  <si>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</si>
  <si>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</si>
  <si>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</si>
  <si>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</si>
  <si>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</si>
  <si>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</si>
  <si>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</si>
  <si>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</si>
  <si>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</si>
  <si>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</si>
  <si>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</si>
  <si>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</si>
  <si>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</si>
  <si>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</si>
  <si>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</si>
  <si>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</si>
  <si>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</si>
  <si>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</si>
  <si>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</si>
  <si>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</si>
  <si>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</si>
  <si>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</si>
  <si>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</si>
  <si>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</si>
  <si>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</si>
  <si>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ANEXO IV DO EDITAL DE PREGÃO ELETRÔNICO N.º 131/2022</t>
  </si>
  <si>
    <t>Nome e assinatura do Responsável Técnico pelo Orçamento:</t>
  </si>
  <si>
    <t>N.º CREA/CAU/CRT:</t>
  </si>
  <si>
    <t>Nome e assinatura do representante legal da empresa e carimbo com 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</si>
</sst>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top" wrapText="1"/>
      <protection locked="0"/>
    </xf>
    <xf numFmtId="0" fontId="18" fillId="0" borderId="14" xfId="0" applyFont="1" applyBorder="1" applyAlignment="1" applyProtection="1">
      <alignment horizontal="center" vertical="top" wrapText="1"/>
      <protection locked="0"/>
    </xf>
    <xf numFmtId="0" fontId="19" fillId="0" borderId="18" xfId="0" applyFont="1" applyBorder="1" applyAlignment="1" applyProtection="1">
      <alignment vertical="top" wrapText="1"/>
      <protection locked="0"/>
    </xf>
    <xf numFmtId="0" fontId="18" fillId="0" borderId="24" xfId="0" applyFont="1" applyBorder="1" applyAlignment="1" applyProtection="1">
      <alignment horizontal="center" vertical="top" wrapText="1"/>
      <protection locked="0"/>
    </xf>
    <xf numFmtId="0" fontId="18" fillId="0" borderId="19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18" fillId="0" borderId="26" xfId="0" applyFont="1" applyBorder="1" applyAlignment="1" applyProtection="1">
      <alignment horizontal="center" vertical="top" wrapText="1"/>
      <protection locked="0"/>
    </xf>
    <xf numFmtId="0" fontId="18" fillId="0" borderId="27" xfId="0" applyFont="1" applyBorder="1" applyAlignment="1" applyProtection="1">
      <alignment horizontal="center" vertical="top" wrapText="1"/>
      <protection locked="0"/>
    </xf>
    <xf numFmtId="0" fontId="18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7" fillId="0" borderId="23" xfId="0" applyFont="1" applyBorder="1" applyAlignment="1">
      <alignment horizontal="center" vertic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131-202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>
        <row r="5">
          <cell r="A5" t="str">
            <v>OBRA: Recuperação do forro dos corredores dos sete pavimentos do Bloco E do Instituto Biomédico da UFF.</v>
          </cell>
        </row>
        <row r="6">
          <cell r="A6" t="str">
            <v>Local: Rua Professor Hernani Pires de Mello, n.º 101 - São Domingos, Niterói - RJ, CEP 24210-130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B12" sqref="B12:C12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62" t="s">
        <v>0</v>
      </c>
      <c r="B1" s="62"/>
      <c r="C1" s="62"/>
      <c r="D1" s="62"/>
      <c r="E1" s="1"/>
      <c r="F1" s="1"/>
      <c r="G1" s="1"/>
      <c r="H1" s="1"/>
    </row>
    <row r="2" spans="1:11" ht="15" x14ac:dyDescent="0.2">
      <c r="A2" s="62" t="s">
        <v>1</v>
      </c>
      <c r="B2" s="62"/>
      <c r="C2" s="62"/>
      <c r="D2" s="62"/>
      <c r="E2" s="1"/>
      <c r="F2" s="1"/>
      <c r="G2" s="1"/>
      <c r="H2" s="1"/>
    </row>
    <row r="3" spans="1:11" ht="15" x14ac:dyDescent="0.2">
      <c r="A3" s="63" t="s">
        <v>41</v>
      </c>
      <c r="B3" s="63"/>
      <c r="C3" s="63"/>
      <c r="D3" s="63"/>
      <c r="E3" s="1"/>
      <c r="F3" s="1"/>
      <c r="G3" s="1"/>
      <c r="H3" s="1"/>
    </row>
    <row r="4" spans="1:11" ht="12.75" x14ac:dyDescent="0.2">
      <c r="A4" s="64" t="s">
        <v>2</v>
      </c>
      <c r="B4" s="64"/>
      <c r="C4" s="64"/>
      <c r="D4" s="64"/>
      <c r="E4" s="3"/>
      <c r="F4" s="3"/>
      <c r="G4" s="3"/>
      <c r="H4" s="3"/>
    </row>
    <row r="5" spans="1:11" ht="10.5" customHeight="1" x14ac:dyDescent="0.2">
      <c r="A5" s="68" t="s">
        <v>40</v>
      </c>
      <c r="B5" s="68"/>
      <c r="C5" s="68"/>
      <c r="D5" s="68"/>
      <c r="E5" s="3"/>
      <c r="F5" s="3"/>
      <c r="G5" s="3"/>
      <c r="H5" s="3"/>
    </row>
    <row r="6" spans="1:11" ht="12.75" hidden="1" x14ac:dyDescent="0.2">
      <c r="A6" s="68"/>
      <c r="B6" s="68"/>
      <c r="C6" s="68"/>
      <c r="D6" s="68"/>
      <c r="E6" s="3"/>
      <c r="F6" s="3"/>
      <c r="G6" s="3"/>
      <c r="H6" s="3"/>
    </row>
    <row r="7" spans="1:11" ht="33" customHeight="1" x14ac:dyDescent="0.15">
      <c r="A7" s="69" t="str">
        <f>[3]Resumo!$A$5</f>
        <v>OBRA: Recuperação do forro dos corredores dos sete pavimentos do Bloco E do Instituto Biomédico da UFF.</v>
      </c>
      <c r="B7" s="69"/>
      <c r="C7" s="69"/>
      <c r="D7" s="69"/>
      <c r="E7" s="39"/>
      <c r="F7" s="39"/>
      <c r="G7" s="39"/>
      <c r="H7" s="39"/>
      <c r="I7" s="39"/>
      <c r="J7" s="39"/>
      <c r="K7" s="39"/>
    </row>
    <row r="8" spans="1:11" ht="28.5" customHeight="1" thickBot="1" x14ac:dyDescent="0.2">
      <c r="A8" s="80" t="str">
        <f>[3]Resumo!$A$6</f>
        <v>Local: Rua Professor Hernani Pires de Mello, n.º 101 - São Domingos, Niterói - RJ, CEP 24210-130</v>
      </c>
      <c r="B8" s="80"/>
      <c r="C8" s="80"/>
      <c r="D8" s="80"/>
      <c r="E8" s="40"/>
      <c r="F8" s="40"/>
      <c r="G8" s="40"/>
      <c r="H8" s="40"/>
      <c r="I8" s="40"/>
      <c r="J8" s="38"/>
      <c r="K8" s="38"/>
    </row>
    <row r="9" spans="1:11" ht="20.100000000000001" customHeight="1" thickTop="1" x14ac:dyDescent="0.2">
      <c r="A9" s="4" t="s">
        <v>3</v>
      </c>
      <c r="B9" s="65" t="s">
        <v>4</v>
      </c>
      <c r="C9" s="65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57" t="s">
        <v>27</v>
      </c>
      <c r="C10" s="58"/>
      <c r="D10" s="8">
        <v>0.04</v>
      </c>
      <c r="E10" s="6"/>
      <c r="F10" s="6"/>
    </row>
    <row r="11" spans="1:11" ht="20.100000000000001" customHeight="1" x14ac:dyDescent="0.2">
      <c r="A11" s="7">
        <v>2</v>
      </c>
      <c r="B11" s="66" t="s">
        <v>28</v>
      </c>
      <c r="C11" s="67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57" t="s">
        <v>29</v>
      </c>
      <c r="C12" s="58"/>
      <c r="D12" s="8">
        <v>1.2699999999999999E-2</v>
      </c>
      <c r="E12" s="6"/>
      <c r="F12" s="6"/>
    </row>
    <row r="13" spans="1:11" ht="20.100000000000001" customHeight="1" x14ac:dyDescent="0.2">
      <c r="A13" s="7">
        <v>4</v>
      </c>
      <c r="B13" s="57" t="s">
        <v>30</v>
      </c>
      <c r="C13" s="58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55" t="s">
        <v>26</v>
      </c>
      <c r="C14" s="56"/>
      <c r="D14" s="8">
        <f>SUM(D10:D13)</f>
        <v>6.0700000000000004E-2</v>
      </c>
      <c r="E14" s="6"/>
      <c r="F14" s="6"/>
    </row>
    <row r="15" spans="1:11" ht="20.100000000000001" customHeight="1" x14ac:dyDescent="0.2">
      <c r="A15" s="7">
        <v>6</v>
      </c>
      <c r="B15" s="57" t="s">
        <v>31</v>
      </c>
      <c r="C15" s="58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7.3999999999999996E-2</v>
      </c>
      <c r="E16" s="6"/>
      <c r="F16" s="6"/>
    </row>
    <row r="17" spans="1:8" ht="20.100000000000001" customHeight="1" x14ac:dyDescent="0.2">
      <c r="A17" s="7">
        <v>8</v>
      </c>
      <c r="B17" s="57" t="s">
        <v>30</v>
      </c>
      <c r="C17" s="58"/>
      <c r="D17" s="8">
        <v>0</v>
      </c>
      <c r="E17" s="6"/>
      <c r="F17" s="6"/>
    </row>
    <row r="18" spans="1:8" ht="20.100000000000001" customHeight="1" x14ac:dyDescent="0.2">
      <c r="A18" s="29">
        <v>9</v>
      </c>
      <c r="B18" s="55" t="s">
        <v>24</v>
      </c>
      <c r="C18" s="56"/>
      <c r="D18" s="8">
        <f>(D15+1)*(1+D16)*(1+D17)-1</f>
        <v>8.0336600000000091E-2</v>
      </c>
      <c r="E18" s="6"/>
      <c r="F18" s="6"/>
      <c r="G18" s="30"/>
    </row>
    <row r="19" spans="1:8" ht="20.100000000000001" customHeight="1" x14ac:dyDescent="0.2">
      <c r="A19" s="59" t="s">
        <v>33</v>
      </c>
      <c r="B19" s="60"/>
      <c r="C19" s="61"/>
      <c r="D19" s="10">
        <f>((1+D$18)*(1+D$14))-1</f>
        <v>0.14591303162000013</v>
      </c>
      <c r="E19" s="6"/>
      <c r="F19" s="11"/>
    </row>
    <row r="20" spans="1:8" ht="20.100000000000001" customHeight="1" x14ac:dyDescent="0.2">
      <c r="A20" s="49">
        <v>10</v>
      </c>
      <c r="B20" s="52" t="s">
        <v>34</v>
      </c>
      <c r="C20" s="32" t="s">
        <v>6</v>
      </c>
      <c r="D20" s="8">
        <v>0.03</v>
      </c>
      <c r="E20" s="6"/>
      <c r="F20" s="6"/>
    </row>
    <row r="21" spans="1:8" ht="20.100000000000001" customHeight="1" x14ac:dyDescent="0.2">
      <c r="A21" s="50"/>
      <c r="B21" s="53"/>
      <c r="C21" s="32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0"/>
      <c r="B22" s="53"/>
      <c r="C22" s="34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0"/>
      <c r="B23" s="53"/>
      <c r="C23" s="35" t="s">
        <v>35</v>
      </c>
      <c r="D23" s="37">
        <f>SUM(D20:D22)</f>
        <v>6.6500000000000004E-2</v>
      </c>
      <c r="E23" s="6"/>
      <c r="F23" s="6"/>
      <c r="G23" s="12"/>
    </row>
    <row r="24" spans="1:8" ht="20.100000000000001" customHeight="1" x14ac:dyDescent="0.2">
      <c r="A24" s="50"/>
      <c r="B24" s="53"/>
      <c r="C24" s="36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1"/>
      <c r="B25" s="54"/>
      <c r="C25" s="35" t="s">
        <v>36</v>
      </c>
      <c r="D25" s="37">
        <f>D23+D24</f>
        <v>0.1115</v>
      </c>
      <c r="E25" s="6"/>
      <c r="F25" s="6"/>
    </row>
    <row r="26" spans="1:8" ht="20.100000000000001" customHeight="1" thickBot="1" x14ac:dyDescent="0.25">
      <c r="A26" s="45" t="s">
        <v>38</v>
      </c>
      <c r="B26" s="46"/>
      <c r="C26" s="46"/>
      <c r="D26" s="13">
        <f>((D$19+1)/(1-D25))-1</f>
        <v>0.28971641150253258</v>
      </c>
      <c r="E26" s="6"/>
      <c r="F26" s="6"/>
    </row>
    <row r="27" spans="1:8" ht="23.25" customHeight="1" thickTop="1" x14ac:dyDescent="0.15">
      <c r="A27" s="47" t="s">
        <v>9</v>
      </c>
      <c r="B27" s="47"/>
      <c r="C27" s="47"/>
      <c r="D27" s="47"/>
      <c r="E27" s="14"/>
    </row>
    <row r="28" spans="1:8" ht="11.25" customHeight="1" x14ac:dyDescent="0.15">
      <c r="A28" s="48" t="s">
        <v>42</v>
      </c>
      <c r="B28" s="48"/>
      <c r="C28" s="48"/>
      <c r="D28" s="70" t="s">
        <v>43</v>
      </c>
      <c r="E28" s="72"/>
    </row>
    <row r="29" spans="1:8" ht="14.25" customHeight="1" x14ac:dyDescent="0.15">
      <c r="A29" s="48"/>
      <c r="B29" s="48"/>
      <c r="C29" s="48"/>
      <c r="D29" s="71"/>
      <c r="E29" s="72"/>
      <c r="F29" s="15"/>
      <c r="G29" s="15"/>
      <c r="H29" s="15"/>
    </row>
    <row r="30" spans="1:8" ht="11.25" customHeight="1" x14ac:dyDescent="0.15">
      <c r="A30" s="73" t="s">
        <v>44</v>
      </c>
      <c r="B30" s="74"/>
      <c r="C30" s="74"/>
      <c r="D30" s="75"/>
      <c r="E30" s="72"/>
      <c r="F30" s="79"/>
      <c r="G30" s="79"/>
      <c r="H30" s="79"/>
    </row>
    <row r="31" spans="1:8" ht="12.75" customHeight="1" x14ac:dyDescent="0.15">
      <c r="A31" s="76"/>
      <c r="B31" s="77"/>
      <c r="C31" s="77"/>
      <c r="D31" s="78"/>
      <c r="E31" s="72"/>
      <c r="F31" s="79"/>
      <c r="G31" s="79"/>
      <c r="H31" s="79"/>
    </row>
    <row r="32" spans="1:8" ht="11.25" customHeight="1" x14ac:dyDescent="0.15">
      <c r="A32" s="41" t="s">
        <v>10</v>
      </c>
      <c r="B32" s="41"/>
      <c r="C32" s="41"/>
      <c r="D32" s="41"/>
      <c r="E32" s="16"/>
      <c r="F32" s="16"/>
      <c r="G32" s="16"/>
      <c r="H32" s="16"/>
    </row>
    <row r="33" spans="1:6" ht="12.75" x14ac:dyDescent="0.2">
      <c r="A33" s="42"/>
      <c r="B33" s="42"/>
      <c r="C33" s="42"/>
      <c r="D33" s="42"/>
      <c r="E33" s="6"/>
      <c r="F33" s="6"/>
    </row>
    <row r="34" spans="1:6" ht="12.75" x14ac:dyDescent="0.2">
      <c r="A34" s="42"/>
      <c r="B34" s="42"/>
      <c r="C34" s="42"/>
      <c r="D34" s="42"/>
      <c r="E34" s="6"/>
      <c r="F34" s="6"/>
    </row>
    <row r="35" spans="1:6" ht="12.75" x14ac:dyDescent="0.2">
      <c r="A35" s="17" t="s">
        <v>11</v>
      </c>
      <c r="B35" s="17"/>
      <c r="C35" s="17"/>
      <c r="D35" s="18"/>
      <c r="E35" s="6"/>
      <c r="F35" s="6"/>
    </row>
    <row r="36" spans="1:6" ht="12.75" x14ac:dyDescent="0.2">
      <c r="A36" s="20" t="s">
        <v>12</v>
      </c>
      <c r="B36" s="20"/>
      <c r="C36" s="20" t="s">
        <v>37</v>
      </c>
      <c r="D36" s="21"/>
      <c r="E36" s="6"/>
      <c r="F36" s="6"/>
    </row>
    <row r="37" spans="1:6" ht="12.75" customHeight="1" x14ac:dyDescent="0.2">
      <c r="A37" s="22" t="s">
        <v>13</v>
      </c>
      <c r="B37" s="19"/>
      <c r="C37" s="23" t="s">
        <v>39</v>
      </c>
      <c r="D37" s="24"/>
      <c r="E37" s="6"/>
      <c r="F37" s="6"/>
    </row>
    <row r="38" spans="1:6" ht="12.75" customHeight="1" x14ac:dyDescent="0.2">
      <c r="A38" s="43" t="s">
        <v>14</v>
      </c>
      <c r="B38" s="43"/>
      <c r="C38" s="33"/>
      <c r="D38" s="25"/>
      <c r="E38" s="6"/>
      <c r="F38" s="6"/>
    </row>
    <row r="39" spans="1:6" ht="12.75" x14ac:dyDescent="0.2">
      <c r="A39" s="26" t="s">
        <v>15</v>
      </c>
      <c r="B39" s="26"/>
      <c r="C39" s="26"/>
      <c r="D39" s="25"/>
      <c r="E39" s="6"/>
      <c r="F39" s="6"/>
    </row>
    <row r="40" spans="1:6" ht="12.75" customHeight="1" x14ac:dyDescent="0.2">
      <c r="A40" s="44" t="s">
        <v>16</v>
      </c>
      <c r="B40" s="44"/>
      <c r="C40" s="44"/>
      <c r="D40" s="27"/>
      <c r="E40" s="6"/>
      <c r="F40" s="6"/>
    </row>
    <row r="41" spans="1:6" ht="12.75" x14ac:dyDescent="0.2">
      <c r="A41" s="20" t="s">
        <v>17</v>
      </c>
      <c r="B41" s="31"/>
      <c r="C41" s="31"/>
      <c r="D41" s="24"/>
      <c r="E41" s="6"/>
      <c r="F41" s="6"/>
    </row>
    <row r="42" spans="1:6" ht="12.75" x14ac:dyDescent="0.2">
      <c r="A42" s="20" t="s">
        <v>18</v>
      </c>
      <c r="B42" s="20"/>
      <c r="C42" s="20"/>
      <c r="D42" s="25"/>
      <c r="E42" s="6"/>
      <c r="F42" s="6"/>
    </row>
    <row r="43" spans="1:6" ht="12.75" x14ac:dyDescent="0.2">
      <c r="A43" s="18" t="s">
        <v>19</v>
      </c>
      <c r="B43" s="18"/>
      <c r="C43" s="18"/>
      <c r="D43" s="18"/>
      <c r="E43" s="6"/>
      <c r="F43" s="6"/>
    </row>
    <row r="44" spans="1:6" ht="15" x14ac:dyDescent="0.25">
      <c r="A44" s="28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  <mergeCell ref="A20:A25"/>
    <mergeCell ref="B20:B25"/>
    <mergeCell ref="B14:C14"/>
    <mergeCell ref="B15:C15"/>
    <mergeCell ref="B17:C17"/>
    <mergeCell ref="B18:C18"/>
    <mergeCell ref="A19:C19"/>
    <mergeCell ref="A32:D34"/>
    <mergeCell ref="A38:B38"/>
    <mergeCell ref="A40:C40"/>
    <mergeCell ref="A26:C26"/>
    <mergeCell ref="A27:D27"/>
    <mergeCell ref="A28:C29"/>
    <mergeCell ref="D28:D29"/>
    <mergeCell ref="A30:D31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23069.163068/2021-42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2021-10-13T14:27:50Z</cp:lastPrinted>
  <dcterms:created xsi:type="dcterms:W3CDTF">2018-02-25T13:35:10Z</dcterms:created>
  <dcterms:modified xsi:type="dcterms:W3CDTF">2022-11-08T14:11:41Z</dcterms:modified>
</cp:coreProperties>
</file>